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uimov\Desktop\меню на сайт 2023-2024\весна 2024\"/>
    </mc:Choice>
  </mc:AlternateContent>
  <bookViews>
    <workbookView xWindow="0" yWindow="0" windowWidth="28800" windowHeight="133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26" i="1" l="1"/>
  <c r="A226" i="1"/>
  <c r="L225" i="1"/>
  <c r="J225" i="1"/>
  <c r="I225" i="1"/>
  <c r="H225" i="1"/>
  <c r="G225" i="1"/>
  <c r="F225" i="1"/>
  <c r="B214" i="1"/>
  <c r="A214" i="1"/>
  <c r="L213" i="1"/>
  <c r="L226" i="1" s="1"/>
  <c r="J213" i="1"/>
  <c r="J226" i="1" s="1"/>
  <c r="I213" i="1"/>
  <c r="I226" i="1" s="1"/>
  <c r="H213" i="1"/>
  <c r="H226" i="1" s="1"/>
  <c r="G213" i="1"/>
  <c r="G226" i="1" s="1"/>
  <c r="F213" i="1"/>
  <c r="F226" i="1" s="1"/>
  <c r="B204" i="1"/>
  <c r="A204" i="1"/>
  <c r="L203" i="1"/>
  <c r="J203" i="1"/>
  <c r="I203" i="1"/>
  <c r="H203" i="1"/>
  <c r="G203" i="1"/>
  <c r="F203" i="1"/>
  <c r="B193" i="1"/>
  <c r="A193" i="1"/>
  <c r="L192" i="1"/>
  <c r="J192" i="1"/>
  <c r="J204" i="1" s="1"/>
  <c r="I192" i="1"/>
  <c r="I204" i="1" s="1"/>
  <c r="H192" i="1"/>
  <c r="H204" i="1" s="1"/>
  <c r="G192" i="1"/>
  <c r="G204" i="1" s="1"/>
  <c r="F192" i="1"/>
  <c r="F204" i="1" s="1"/>
  <c r="B183" i="1"/>
  <c r="A183" i="1"/>
  <c r="L182" i="1"/>
  <c r="J182" i="1"/>
  <c r="I182" i="1"/>
  <c r="H182" i="1"/>
  <c r="G182" i="1"/>
  <c r="F182" i="1"/>
  <c r="B171" i="1"/>
  <c r="A171" i="1"/>
  <c r="L170" i="1"/>
  <c r="L183" i="1" s="1"/>
  <c r="J170" i="1"/>
  <c r="J183" i="1" s="1"/>
  <c r="I170" i="1"/>
  <c r="H170" i="1"/>
  <c r="H183" i="1" s="1"/>
  <c r="G170" i="1"/>
  <c r="G183" i="1" s="1"/>
  <c r="F170" i="1"/>
  <c r="B161" i="1"/>
  <c r="A161" i="1"/>
  <c r="L160" i="1"/>
  <c r="J160" i="1"/>
  <c r="I160" i="1"/>
  <c r="H160" i="1"/>
  <c r="G160" i="1"/>
  <c r="F160" i="1"/>
  <c r="B149" i="1"/>
  <c r="A149" i="1"/>
  <c r="L148" i="1"/>
  <c r="L161" i="1" s="1"/>
  <c r="J148" i="1"/>
  <c r="J161" i="1" s="1"/>
  <c r="I148" i="1"/>
  <c r="H148" i="1"/>
  <c r="H161" i="1" s="1"/>
  <c r="G148" i="1"/>
  <c r="G161" i="1" s="1"/>
  <c r="F148" i="1"/>
  <c r="B138" i="1"/>
  <c r="A138" i="1"/>
  <c r="L137" i="1"/>
  <c r="J137" i="1"/>
  <c r="I137" i="1"/>
  <c r="H137" i="1"/>
  <c r="G137" i="1"/>
  <c r="F137" i="1"/>
  <c r="B126" i="1"/>
  <c r="A126" i="1"/>
  <c r="L125" i="1"/>
  <c r="L138" i="1" s="1"/>
  <c r="J125" i="1"/>
  <c r="J138" i="1" s="1"/>
  <c r="I125" i="1"/>
  <c r="I138" i="1" s="1"/>
  <c r="H125" i="1"/>
  <c r="G125" i="1"/>
  <c r="F125" i="1"/>
  <c r="B115" i="1"/>
  <c r="A115" i="1"/>
  <c r="L114" i="1"/>
  <c r="J114" i="1"/>
  <c r="I114" i="1"/>
  <c r="H114" i="1"/>
  <c r="G114" i="1"/>
  <c r="F114" i="1"/>
  <c r="B103" i="1"/>
  <c r="A103" i="1"/>
  <c r="L102" i="1"/>
  <c r="J102" i="1"/>
  <c r="J115" i="1" s="1"/>
  <c r="I102" i="1"/>
  <c r="I115" i="1" s="1"/>
  <c r="H102" i="1"/>
  <c r="H115" i="1" s="1"/>
  <c r="G102" i="1"/>
  <c r="G115" i="1" s="1"/>
  <c r="F102" i="1"/>
  <c r="F115" i="1" s="1"/>
  <c r="B93" i="1"/>
  <c r="A93" i="1"/>
  <c r="L92" i="1"/>
  <c r="J92" i="1"/>
  <c r="I92" i="1"/>
  <c r="H92" i="1"/>
  <c r="G92" i="1"/>
  <c r="F92" i="1"/>
  <c r="B82" i="1"/>
  <c r="A82" i="1"/>
  <c r="L81" i="1"/>
  <c r="L93" i="1" s="1"/>
  <c r="J81" i="1"/>
  <c r="J93" i="1" s="1"/>
  <c r="I81" i="1"/>
  <c r="I93" i="1" s="1"/>
  <c r="H81" i="1"/>
  <c r="G81" i="1"/>
  <c r="G93" i="1" s="1"/>
  <c r="F81" i="1"/>
  <c r="F93" i="1" s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J72" i="1" s="1"/>
  <c r="I59" i="1"/>
  <c r="I72" i="1" s="1"/>
  <c r="H59" i="1"/>
  <c r="G59" i="1"/>
  <c r="G72" i="1" s="1"/>
  <c r="F59" i="1"/>
  <c r="F72" i="1" s="1"/>
  <c r="B50" i="1"/>
  <c r="A50" i="1"/>
  <c r="L49" i="1"/>
  <c r="J49" i="1"/>
  <c r="I49" i="1"/>
  <c r="H49" i="1"/>
  <c r="G49" i="1"/>
  <c r="F49" i="1"/>
  <c r="B38" i="1"/>
  <c r="A38" i="1"/>
  <c r="L37" i="1"/>
  <c r="L50" i="1" s="1"/>
  <c r="J37" i="1"/>
  <c r="J50" i="1" s="1"/>
  <c r="I37" i="1"/>
  <c r="I50" i="1" s="1"/>
  <c r="H37" i="1"/>
  <c r="G37" i="1"/>
  <c r="F37" i="1"/>
  <c r="F50" i="1" s="1"/>
  <c r="B28" i="1"/>
  <c r="A28" i="1"/>
  <c r="L27" i="1"/>
  <c r="J27" i="1"/>
  <c r="I27" i="1"/>
  <c r="H27" i="1"/>
  <c r="G27" i="1"/>
  <c r="F27" i="1"/>
  <c r="B16" i="1"/>
  <c r="A16" i="1"/>
  <c r="L15" i="1"/>
  <c r="L28" i="1" s="1"/>
  <c r="J15" i="1"/>
  <c r="I15" i="1"/>
  <c r="H15" i="1"/>
  <c r="H28" i="1" s="1"/>
  <c r="G15" i="1"/>
  <c r="F15" i="1"/>
  <c r="F28" i="1" s="1"/>
  <c r="F161" i="1" l="1"/>
  <c r="I28" i="1"/>
  <c r="F183" i="1"/>
  <c r="J28" i="1"/>
  <c r="L204" i="1"/>
  <c r="I183" i="1"/>
  <c r="I161" i="1"/>
  <c r="F138" i="1"/>
  <c r="F227" i="1" s="1"/>
  <c r="H138" i="1"/>
  <c r="G138" i="1"/>
  <c r="L115" i="1"/>
  <c r="L227" i="1" s="1"/>
  <c r="J227" i="1"/>
  <c r="H93" i="1"/>
  <c r="H72" i="1"/>
  <c r="H50" i="1"/>
  <c r="G50" i="1"/>
  <c r="G28" i="1"/>
  <c r="I227" i="1" l="1"/>
  <c r="G227" i="1"/>
  <c r="H227" i="1"/>
</calcChain>
</file>

<file path=xl/sharedStrings.xml><?xml version="1.0" encoding="utf-8"?>
<sst xmlns="http://schemas.openxmlformats.org/spreadsheetml/2006/main" count="414" uniqueCount="134">
  <si>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</si>
  <si>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</si>
  <si>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</si>
  <si>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</si>
  <si>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</si>
  <si>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</si>
  <si>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</si>
  <si>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</si>
  <si>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</si>
  <si>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</si>
  <si>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</si>
  <si>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</si>
  <si>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</si>
  <si>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</si>
  <si>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</si>
  <si>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</si>
  <si>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</si>
  <si>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</si>
  <si>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</si>
  <si>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</si>
  <si>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</si>
  <si>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</si>
  <si>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</si>
  <si>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</si>
  <si>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</si>
  <si>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</si>
  <si>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</si>
  <si>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</si>
  <si>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</si>
  <si>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</si>
  <si>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</si>
  <si>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</si>
  <si>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</si>
  <si>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</si>
  <si>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</si>
  <si>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</si>
  <si>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</si>
  <si>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</si>
  <si>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</si>
  <si>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</si>
  <si>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</si>
  <si>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</si>
  <si>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</si>
  <si>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</si>
  <si>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</si>
  <si>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</si>
  <si>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</si>
  <si>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</si>
  <si>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</si>
  <si>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</si>
  <si>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</si>
  <si>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</si>
  <si>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</si>
  <si>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</si>
  <si>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</si>
  <si>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</si>
  <si>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</si>
  <si>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</si>
  <si>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</si>
  <si>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</si>
  <si>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</si>
  <si>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</si>
  <si>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</si>
  <si>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</si>
  <si>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</si>
  <si>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</si>
  <si>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</si>
  <si>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</si>
  <si>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</si>
  <si>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</si>
  <si>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</si>
  <si>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</si>
  <si>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</si>
  <si>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</si>
  <si>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</si>
  <si>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</si>
  <si>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</si>
  <si>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</si>
  <si>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</si>
  <si>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</si>
  <si>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</si>
  <si>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</si>
  <si>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</si>
  <si>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</si>
  <si>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</si>
  <si>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</si>
  <si>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</si>
  <si>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</si>
  <si>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</si>
  <si>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</si>
  <si>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</si>
  <si>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</si>
  <si>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</si>
  <si>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</si>
  <si>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</si>
  <si>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</si>
  <si>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</si>
  <si>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</si>
  <si>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</si>
  <si>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</si>
  <si>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</si>
  <si>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</si>
  <si>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</si>
  <si>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</si>
  <si>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</si>
  <si>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</si>
  <si>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</si>
  <si>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</si>
  <si>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</si>
  <si>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</si>
  <si>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</si>
  <si>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</si>
  <si>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</si>
  <si>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</si>
  <si>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</si>
  <si>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</si>
  <si>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</si>
  <si>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</si>
  <si>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</si>
  <si>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</si>
  <si>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</si>
  <si>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</si>
  <si>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</si>
  <si>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</si>
  <si>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</si>
  <si>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</si>
  <si>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</si>
  <si>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</si>
  <si>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</si>
  <si>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Управляющий ООО "Комбинат "Левобережный"</t>
  </si>
  <si>
    <t>Ю.Б. Перетяткевич</t>
  </si>
  <si>
    <t>Азу из мяса с кашей гречневой рассыпчатой</t>
  </si>
  <si>
    <t>Гуляш и макароны отварные с овощами</t>
  </si>
  <si>
    <t>муниципальное бюджетное общеобразовательное учреждение города Новосибирска «Средняя общеобразовательная школа № 170»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</si>
</sst>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workbookViewId="0">
      <pane xSplit="4" ySplit="5" topLeftCell="E232" activePane="bottomRight" state="frozen"/>
      <selection pane="topRight" activeCell="E1" sqref="E1"/>
      <selection pane="bottomLeft" activeCell="A6" sqref="A6"/>
      <selection pane="bottomRight" activeCell="S123" sqref="S1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 x14ac:dyDescent="0.25">
      <c r="A1" s="1" t="s">
        <v>7</v>
      </c>
      <c r="C1" s="77" t="s">
        <v>133</v>
      </c>
      <c r="D1" s="78"/>
      <c r="E1" s="78"/>
      <c r="F1" s="12" t="s">
        <v>16</v>
      </c>
      <c r="G1" s="50" t="s">
        <v>17</v>
      </c>
      <c r="H1" s="79" t="s">
        <v>129</v>
      </c>
      <c r="I1" s="79"/>
      <c r="J1" s="79"/>
      <c r="K1" s="79"/>
    </row>
    <row r="2" spans="1:12" ht="18" x14ac:dyDescent="0.2">
      <c r="A2" s="32" t="s">
        <v>6</v>
      </c>
      <c r="C2" s="2"/>
      <c r="G2" s="50" t="s">
        <v>18</v>
      </c>
      <c r="H2" s="79" t="s">
        <v>130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5" t="s">
        <v>9</v>
      </c>
      <c r="G3" s="50" t="s">
        <v>19</v>
      </c>
      <c r="H3" s="41">
        <v>4</v>
      </c>
      <c r="I3" s="41">
        <v>3</v>
      </c>
      <c r="J3" s="42">
        <v>2024</v>
      </c>
      <c r="K3" s="43"/>
    </row>
    <row r="4" spans="1:12" x14ac:dyDescent="0.2">
      <c r="C4" s="2"/>
      <c r="D4" s="4"/>
      <c r="H4" s="58" t="s">
        <v>36</v>
      </c>
      <c r="I4" s="58" t="s">
        <v>37</v>
      </c>
      <c r="J4" s="58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4" t="s">
        <v>39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40</v>
      </c>
      <c r="L6" s="59">
        <v>79.25</v>
      </c>
    </row>
    <row r="7" spans="1:12" ht="15" x14ac:dyDescent="0.2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 x14ac:dyDescent="0.25">
      <c r="A8" s="21"/>
      <c r="B8" s="14"/>
      <c r="C8" s="11"/>
      <c r="D8" s="7" t="s">
        <v>22</v>
      </c>
      <c r="E8" s="47" t="s">
        <v>48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49</v>
      </c>
      <c r="L8" s="61">
        <v>0</v>
      </c>
    </row>
    <row r="9" spans="1:12" ht="15" x14ac:dyDescent="0.25">
      <c r="A9" s="21"/>
      <c r="B9" s="14"/>
      <c r="C9" s="11"/>
      <c r="D9" s="7" t="s">
        <v>23</v>
      </c>
      <c r="E9" s="47" t="s">
        <v>41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42</v>
      </c>
      <c r="L9" s="61">
        <v>0</v>
      </c>
    </row>
    <row r="10" spans="1:12" ht="15" x14ac:dyDescent="0.25">
      <c r="A10" s="21"/>
      <c r="B10" s="14"/>
      <c r="C10" s="11"/>
      <c r="D10" s="7" t="s">
        <v>24</v>
      </c>
      <c r="E10" s="47" t="s">
        <v>51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52</v>
      </c>
      <c r="L10" s="61">
        <v>0</v>
      </c>
    </row>
    <row r="11" spans="1:12" ht="15" x14ac:dyDescent="0.25">
      <c r="A11" s="21"/>
      <c r="B11" s="14"/>
      <c r="C11" s="11"/>
      <c r="D11" s="7" t="s">
        <v>45</v>
      </c>
      <c r="E11" s="47" t="s">
        <v>46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47</v>
      </c>
      <c r="L11" s="61">
        <v>0</v>
      </c>
    </row>
    <row r="12" spans="1:12" ht="15" x14ac:dyDescent="0.25">
      <c r="A12" s="21"/>
      <c r="B12" s="14"/>
      <c r="C12" s="11"/>
      <c r="D12" s="7" t="s">
        <v>32</v>
      </c>
      <c r="E12" s="47" t="s">
        <v>43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44</v>
      </c>
      <c r="L12" s="61">
        <v>0</v>
      </c>
    </row>
    <row r="13" spans="1:12" ht="15" x14ac:dyDescent="0.2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 x14ac:dyDescent="0.2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 x14ac:dyDescent="0.2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 x14ac:dyDescent="0.2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 x14ac:dyDescent="0.25">
      <c r="A17" s="21"/>
      <c r="B17" s="14"/>
      <c r="C17" s="11"/>
      <c r="D17" s="7" t="s">
        <v>27</v>
      </c>
      <c r="E17" s="47" t="s">
        <v>53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54</v>
      </c>
      <c r="L17" s="61">
        <v>79.25</v>
      </c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 x14ac:dyDescent="0.25">
      <c r="A21" s="21"/>
      <c r="B21" s="14"/>
      <c r="C21" s="11"/>
      <c r="D21" s="7" t="s">
        <v>31</v>
      </c>
      <c r="E21" s="47" t="s">
        <v>41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42</v>
      </c>
      <c r="L21" s="61">
        <v>0</v>
      </c>
    </row>
    <row r="22" spans="1:12" ht="15" x14ac:dyDescent="0.25">
      <c r="A22" s="21"/>
      <c r="B22" s="14"/>
      <c r="C22" s="11"/>
      <c r="D22" s="7" t="s">
        <v>32</v>
      </c>
      <c r="E22" s="47" t="s">
        <v>43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44</v>
      </c>
      <c r="L22" s="61">
        <v>0</v>
      </c>
    </row>
    <row r="23" spans="1:12" ht="15" x14ac:dyDescent="0.25">
      <c r="A23" s="21"/>
      <c r="B23" s="14"/>
      <c r="C23" s="11"/>
      <c r="D23" s="7" t="s">
        <v>21</v>
      </c>
      <c r="E23" s="47" t="s">
        <v>55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56</v>
      </c>
      <c r="L23" s="61">
        <v>0</v>
      </c>
    </row>
    <row r="24" spans="1:12" ht="15" x14ac:dyDescent="0.25">
      <c r="A24" s="21"/>
      <c r="B24" s="14"/>
      <c r="C24" s="11"/>
      <c r="D24" s="7" t="s">
        <v>50</v>
      </c>
      <c r="E24" s="47" t="s">
        <v>57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58</v>
      </c>
      <c r="L24" s="61">
        <v>0</v>
      </c>
    </row>
    <row r="25" spans="1:12" ht="15" x14ac:dyDescent="0.2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 x14ac:dyDescent="0.2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 x14ac:dyDescent="0.2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 t="shared" ref="G27:J27" si="0">SUM(G16:G26)</f>
        <v>24.709999999999997</v>
      </c>
      <c r="H27" s="55">
        <f t="shared" si="0"/>
        <v>36.68</v>
      </c>
      <c r="I27" s="55">
        <f t="shared" si="0"/>
        <v>121.59</v>
      </c>
      <c r="J27" s="55">
        <f t="shared" si="0"/>
        <v>915.33000000000015</v>
      </c>
      <c r="K27" s="23"/>
      <c r="L27" s="62">
        <f t="shared" ref="L27" si="1">SUM(L16:L26)</f>
        <v>79.25</v>
      </c>
    </row>
    <row r="28" spans="1:12" ht="15.75" thickBot="1" x14ac:dyDescent="0.25">
      <c r="A28" s="27">
        <f>A6</f>
        <v>1</v>
      </c>
      <c r="B28" s="28">
        <f>B6</f>
        <v>1</v>
      </c>
      <c r="C28" s="80" t="s">
        <v>4</v>
      </c>
      <c r="D28" s="81"/>
      <c r="E28" s="29"/>
      <c r="F28" s="30">
        <f>F15+F27</f>
        <v>1320</v>
      </c>
      <c r="G28" s="56">
        <f t="shared" ref="G28:J28" si="2">G15+G27</f>
        <v>38.569999999999993</v>
      </c>
      <c r="H28" s="56">
        <f t="shared" si="2"/>
        <v>50.74</v>
      </c>
      <c r="I28" s="56">
        <f t="shared" si="2"/>
        <v>200</v>
      </c>
      <c r="J28" s="56">
        <f t="shared" si="2"/>
        <v>1410.8600000000001</v>
      </c>
      <c r="K28" s="64"/>
      <c r="L28" s="63">
        <f t="shared" ref="L28" si="3">L15+L27</f>
        <v>158.5</v>
      </c>
    </row>
    <row r="29" spans="1:12" ht="15" x14ac:dyDescent="0.25">
      <c r="A29" s="18">
        <v>1</v>
      </c>
      <c r="B29" s="19">
        <v>2</v>
      </c>
      <c r="C29" s="20" t="s">
        <v>20</v>
      </c>
      <c r="D29" s="5" t="s">
        <v>21</v>
      </c>
      <c r="E29" s="44" t="s">
        <v>59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60</v>
      </c>
      <c r="L29" s="59">
        <v>79.25</v>
      </c>
    </row>
    <row r="30" spans="1:12" ht="15" x14ac:dyDescent="0.2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 x14ac:dyDescent="0.25">
      <c r="A31" s="21"/>
      <c r="B31" s="14"/>
      <c r="C31" s="11"/>
      <c r="D31" s="7" t="s">
        <v>22</v>
      </c>
      <c r="E31" s="47" t="s">
        <v>61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62</v>
      </c>
      <c r="L31" s="61">
        <v>0</v>
      </c>
    </row>
    <row r="32" spans="1:12" ht="15" x14ac:dyDescent="0.25">
      <c r="A32" s="21"/>
      <c r="B32" s="14"/>
      <c r="C32" s="11"/>
      <c r="D32" s="7" t="s">
        <v>23</v>
      </c>
      <c r="E32" s="47" t="s">
        <v>41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42</v>
      </c>
      <c r="L32" s="61">
        <v>0</v>
      </c>
    </row>
    <row r="33" spans="1:12" ht="15" x14ac:dyDescent="0.25">
      <c r="A33" s="21"/>
      <c r="B33" s="14"/>
      <c r="C33" s="11"/>
      <c r="D33" s="7" t="s">
        <v>24</v>
      </c>
      <c r="E33" s="47" t="s">
        <v>63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64</v>
      </c>
      <c r="L33" s="61">
        <v>0</v>
      </c>
    </row>
    <row r="34" spans="1:12" ht="15" x14ac:dyDescent="0.25">
      <c r="A34" s="21"/>
      <c r="B34" s="14"/>
      <c r="C34" s="11"/>
      <c r="D34" s="7" t="s">
        <v>32</v>
      </c>
      <c r="E34" s="47" t="s">
        <v>43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44</v>
      </c>
      <c r="L34" s="61">
        <v>0</v>
      </c>
    </row>
    <row r="35" spans="1:12" ht="15" x14ac:dyDescent="0.2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 x14ac:dyDescent="0.2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 x14ac:dyDescent="0.2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 t="shared" ref="G37" si="4">SUM(G29:G36)</f>
        <v>13.209999999999997</v>
      </c>
      <c r="H37" s="55">
        <f t="shared" ref="H37" si="5">SUM(H29:H36)</f>
        <v>12.659999999999998</v>
      </c>
      <c r="I37" s="55">
        <f t="shared" ref="I37" si="6">SUM(I29:I36)</f>
        <v>85.22</v>
      </c>
      <c r="J37" s="55">
        <f t="shared" ref="J37:L37" si="7">SUM(J29:J36)</f>
        <v>507.67000000000007</v>
      </c>
      <c r="K37" s="23"/>
      <c r="L37" s="62">
        <f t="shared" si="7"/>
        <v>79.25</v>
      </c>
    </row>
    <row r="38" spans="1:12" ht="15" x14ac:dyDescent="0.2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 x14ac:dyDescent="0.25">
      <c r="A39" s="21"/>
      <c r="B39" s="14"/>
      <c r="C39" s="11"/>
      <c r="D39" s="7" t="s">
        <v>27</v>
      </c>
      <c r="E39" s="47" t="s">
        <v>65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66</v>
      </c>
      <c r="L39" s="61">
        <v>79.25</v>
      </c>
    </row>
    <row r="40" spans="1:12" ht="15" x14ac:dyDescent="0.2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 x14ac:dyDescent="0.2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 x14ac:dyDescent="0.2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 x14ac:dyDescent="0.25">
      <c r="A43" s="21"/>
      <c r="B43" s="14"/>
      <c r="C43" s="11"/>
      <c r="D43" s="7" t="s">
        <v>31</v>
      </c>
      <c r="E43" s="47" t="s">
        <v>41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42</v>
      </c>
      <c r="L43" s="61">
        <v>0</v>
      </c>
    </row>
    <row r="44" spans="1:12" ht="15" x14ac:dyDescent="0.25">
      <c r="A44" s="21"/>
      <c r="B44" s="14"/>
      <c r="C44" s="11"/>
      <c r="D44" s="7" t="s">
        <v>32</v>
      </c>
      <c r="E44" s="47" t="s">
        <v>43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44</v>
      </c>
      <c r="L44" s="61">
        <v>0</v>
      </c>
    </row>
    <row r="45" spans="1:12" ht="25.5" x14ac:dyDescent="0.25">
      <c r="A45" s="21"/>
      <c r="B45" s="14"/>
      <c r="C45" s="11"/>
      <c r="D45" s="73" t="s">
        <v>21</v>
      </c>
      <c r="E45" s="47" t="s">
        <v>69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70</v>
      </c>
      <c r="L45" s="68">
        <v>0</v>
      </c>
    </row>
    <row r="46" spans="1:12" ht="15" x14ac:dyDescent="0.25">
      <c r="A46" s="21"/>
      <c r="B46" s="14"/>
      <c r="C46" s="11"/>
      <c r="D46" s="7" t="s">
        <v>50</v>
      </c>
      <c r="E46" s="47" t="s">
        <v>67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68</v>
      </c>
      <c r="L46" s="61">
        <v>0</v>
      </c>
    </row>
    <row r="47" spans="1:12" ht="15" x14ac:dyDescent="0.2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 x14ac:dyDescent="0.2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 x14ac:dyDescent="0.2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.75" customHeight="1" thickBot="1" x14ac:dyDescent="0.25">
      <c r="A50" s="27">
        <f>A29</f>
        <v>1</v>
      </c>
      <c r="B50" s="28">
        <f>B29</f>
        <v>2</v>
      </c>
      <c r="C50" s="80" t="s">
        <v>4</v>
      </c>
      <c r="D50" s="81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25.5" x14ac:dyDescent="0.25">
      <c r="A51" s="18">
        <v>1</v>
      </c>
      <c r="B51" s="19">
        <v>3</v>
      </c>
      <c r="C51" s="20" t="s">
        <v>20</v>
      </c>
      <c r="D51" s="74" t="s">
        <v>21</v>
      </c>
      <c r="E51" s="44" t="s">
        <v>88</v>
      </c>
      <c r="F51" s="69">
        <v>250</v>
      </c>
      <c r="G51" s="70">
        <v>22.99</v>
      </c>
      <c r="H51" s="70">
        <v>10.76</v>
      </c>
      <c r="I51" s="70">
        <v>38.92</v>
      </c>
      <c r="J51" s="70">
        <v>344.48</v>
      </c>
      <c r="K51" s="71" t="s">
        <v>71</v>
      </c>
      <c r="L51" s="72">
        <v>79.25</v>
      </c>
    </row>
    <row r="52" spans="1:12" ht="15" x14ac:dyDescent="0.2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 x14ac:dyDescent="0.25">
      <c r="A53" s="21"/>
      <c r="B53" s="14"/>
      <c r="C53" s="11"/>
      <c r="D53" s="7" t="s">
        <v>22</v>
      </c>
      <c r="E53" s="47" t="s">
        <v>72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73</v>
      </c>
      <c r="L53" s="61">
        <v>0</v>
      </c>
    </row>
    <row r="54" spans="1:12" ht="15" x14ac:dyDescent="0.25">
      <c r="A54" s="21"/>
      <c r="B54" s="14"/>
      <c r="C54" s="11"/>
      <c r="D54" s="7" t="s">
        <v>23</v>
      </c>
      <c r="E54" s="47" t="s">
        <v>41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42</v>
      </c>
      <c r="L54" s="61">
        <v>0</v>
      </c>
    </row>
    <row r="55" spans="1:12" ht="15" x14ac:dyDescent="0.2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 x14ac:dyDescent="0.25">
      <c r="A56" s="21"/>
      <c r="B56" s="14"/>
      <c r="C56" s="11"/>
      <c r="D56" s="7" t="s">
        <v>32</v>
      </c>
      <c r="E56" s="47" t="s">
        <v>43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44</v>
      </c>
      <c r="L56" s="61">
        <v>0</v>
      </c>
    </row>
    <row r="57" spans="1:12" ht="15" x14ac:dyDescent="0.2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 x14ac:dyDescent="0.2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 x14ac:dyDescent="0.25">
      <c r="A59" s="22"/>
      <c r="B59" s="15"/>
      <c r="C59" s="8"/>
      <c r="D59" s="16" t="s">
        <v>33</v>
      </c>
      <c r="E59" s="9"/>
      <c r="F59" s="17">
        <f>SUM(F51:F58)</f>
        <v>500</v>
      </c>
      <c r="G59" s="55">
        <f t="shared" ref="G59" si="8">SUM(G51:G58)</f>
        <v>28.919999999999998</v>
      </c>
      <c r="H59" s="55">
        <f t="shared" ref="H59" si="9">SUM(H51:H58)</f>
        <v>12.54</v>
      </c>
      <c r="I59" s="55">
        <f t="shared" ref="I59" si="10">SUM(I51:I58)</f>
        <v>76.850000000000009</v>
      </c>
      <c r="J59" s="55">
        <f t="shared" ref="J59:L59" si="11">SUM(J51:J58)</f>
        <v>535.94000000000005</v>
      </c>
      <c r="K59" s="23"/>
      <c r="L59" s="62">
        <f t="shared" si="11"/>
        <v>79.25</v>
      </c>
    </row>
    <row r="60" spans="1:12" ht="15" x14ac:dyDescent="0.2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 x14ac:dyDescent="0.25">
      <c r="A61" s="21"/>
      <c r="B61" s="14"/>
      <c r="C61" s="11"/>
      <c r="D61" s="7" t="s">
        <v>27</v>
      </c>
      <c r="E61" s="47" t="s">
        <v>74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75</v>
      </c>
      <c r="L61" s="61">
        <v>79.25</v>
      </c>
    </row>
    <row r="62" spans="1:12" ht="15" x14ac:dyDescent="0.2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 x14ac:dyDescent="0.2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 x14ac:dyDescent="0.2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 x14ac:dyDescent="0.25">
      <c r="A65" s="21"/>
      <c r="B65" s="14"/>
      <c r="C65" s="11"/>
      <c r="D65" s="7" t="s">
        <v>31</v>
      </c>
      <c r="E65" s="47" t="s">
        <v>41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42</v>
      </c>
      <c r="L65" s="61">
        <v>0</v>
      </c>
    </row>
    <row r="66" spans="1:12" ht="15" x14ac:dyDescent="0.25">
      <c r="A66" s="21"/>
      <c r="B66" s="14"/>
      <c r="C66" s="11"/>
      <c r="D66" s="7" t="s">
        <v>32</v>
      </c>
      <c r="E66" s="47" t="s">
        <v>43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44</v>
      </c>
      <c r="L66" s="61">
        <v>0</v>
      </c>
    </row>
    <row r="67" spans="1:12" ht="38.25" x14ac:dyDescent="0.25">
      <c r="A67" s="21"/>
      <c r="B67" s="14"/>
      <c r="C67" s="11"/>
      <c r="D67" s="73" t="s">
        <v>21</v>
      </c>
      <c r="E67" s="75" t="s">
        <v>76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77</v>
      </c>
      <c r="L67" s="68">
        <v>0</v>
      </c>
    </row>
    <row r="68" spans="1:12" ht="15" x14ac:dyDescent="0.25">
      <c r="A68" s="21"/>
      <c r="B68" s="14"/>
      <c r="C68" s="11"/>
      <c r="D68" s="73" t="s">
        <v>50</v>
      </c>
      <c r="E68" s="75" t="s">
        <v>86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68</v>
      </c>
      <c r="L68" s="68">
        <v>0</v>
      </c>
    </row>
    <row r="69" spans="1:12" ht="15" x14ac:dyDescent="0.2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 x14ac:dyDescent="0.2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 x14ac:dyDescent="0.2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 t="shared" ref="G71" si="12">SUM(G60:G70)</f>
        <v>23.28</v>
      </c>
      <c r="H71" s="55">
        <f t="shared" ref="H71" si="13">SUM(H60:H70)</f>
        <v>29.23</v>
      </c>
      <c r="I71" s="55">
        <f t="shared" ref="I71" si="14">SUM(I60:I70)</f>
        <v>101.35</v>
      </c>
      <c r="J71" s="55">
        <f t="shared" ref="J71:L71" si="15">SUM(J60:J70)</f>
        <v>761.63</v>
      </c>
      <c r="K71" s="23"/>
      <c r="L71" s="62">
        <f t="shared" si="15"/>
        <v>79.25</v>
      </c>
    </row>
    <row r="72" spans="1:12" ht="15.75" customHeight="1" x14ac:dyDescent="0.2">
      <c r="A72" s="27">
        <f>A51</f>
        <v>1</v>
      </c>
      <c r="B72" s="28">
        <f>B51</f>
        <v>3</v>
      </c>
      <c r="C72" s="80" t="s">
        <v>4</v>
      </c>
      <c r="D72" s="81"/>
      <c r="E72" s="29"/>
      <c r="F72" s="30">
        <f>F59+F71</f>
        <v>1210</v>
      </c>
      <c r="G72" s="56">
        <f t="shared" ref="G72" si="16">G59+G71</f>
        <v>52.2</v>
      </c>
      <c r="H72" s="56">
        <f t="shared" ref="H72" si="17">H59+H71</f>
        <v>41.769999999999996</v>
      </c>
      <c r="I72" s="56">
        <f t="shared" ref="I72" si="18">I59+I71</f>
        <v>178.2</v>
      </c>
      <c r="J72" s="56">
        <f t="shared" ref="J72:L72" si="19">J59+J71</f>
        <v>1297.5700000000002</v>
      </c>
      <c r="K72" s="64"/>
      <c r="L72" s="63">
        <f t="shared" si="19"/>
        <v>158.5</v>
      </c>
    </row>
    <row r="73" spans="1:12" ht="15" x14ac:dyDescent="0.25">
      <c r="A73" s="18">
        <v>1</v>
      </c>
      <c r="B73" s="19">
        <v>4</v>
      </c>
      <c r="C73" s="20" t="s">
        <v>20</v>
      </c>
      <c r="D73" s="5" t="s">
        <v>21</v>
      </c>
      <c r="E73" s="44" t="s">
        <v>78</v>
      </c>
      <c r="F73" s="45">
        <v>200</v>
      </c>
      <c r="G73" s="52">
        <v>6.38</v>
      </c>
      <c r="H73" s="52">
        <v>10.44</v>
      </c>
      <c r="I73" s="52">
        <v>37.11</v>
      </c>
      <c r="J73" s="52">
        <v>267.95</v>
      </c>
      <c r="K73" s="46" t="s">
        <v>79</v>
      </c>
      <c r="L73" s="59">
        <v>79.25</v>
      </c>
    </row>
    <row r="74" spans="1:12" ht="15" x14ac:dyDescent="0.2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 x14ac:dyDescent="0.25">
      <c r="A75" s="21"/>
      <c r="B75" s="14"/>
      <c r="C75" s="11"/>
      <c r="D75" s="7" t="s">
        <v>22</v>
      </c>
      <c r="E75" s="47" t="s">
        <v>80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81</v>
      </c>
      <c r="L75" s="61">
        <v>0</v>
      </c>
    </row>
    <row r="76" spans="1:12" ht="15" x14ac:dyDescent="0.25">
      <c r="A76" s="21"/>
      <c r="B76" s="14"/>
      <c r="C76" s="11"/>
      <c r="D76" s="7" t="s">
        <v>23</v>
      </c>
      <c r="E76" s="47" t="s">
        <v>41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42</v>
      </c>
      <c r="L76" s="61">
        <v>0</v>
      </c>
    </row>
    <row r="77" spans="1:12" ht="15" x14ac:dyDescent="0.25">
      <c r="A77" s="21"/>
      <c r="B77" s="14"/>
      <c r="C77" s="11"/>
      <c r="D77" s="7" t="s">
        <v>24</v>
      </c>
      <c r="E77" s="47" t="s">
        <v>63</v>
      </c>
      <c r="F77" s="48">
        <v>150</v>
      </c>
      <c r="G77" s="54">
        <v>0.6</v>
      </c>
      <c r="H77" s="54">
        <v>0.6</v>
      </c>
      <c r="I77" s="54">
        <v>14.7</v>
      </c>
      <c r="J77" s="54">
        <v>66.599999999999994</v>
      </c>
      <c r="K77" s="49" t="s">
        <v>64</v>
      </c>
      <c r="L77" s="61">
        <v>0</v>
      </c>
    </row>
    <row r="78" spans="1:12" ht="15" x14ac:dyDescent="0.25">
      <c r="A78" s="21"/>
      <c r="B78" s="14"/>
      <c r="C78" s="11"/>
      <c r="D78" s="7" t="s">
        <v>32</v>
      </c>
      <c r="E78" s="47" t="s">
        <v>43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44</v>
      </c>
      <c r="L78" s="61">
        <v>0</v>
      </c>
    </row>
    <row r="79" spans="1:12" ht="15" x14ac:dyDescent="0.25">
      <c r="A79" s="21"/>
      <c r="B79" s="14"/>
      <c r="C79" s="11"/>
      <c r="D79" s="6"/>
      <c r="E79" s="36"/>
      <c r="F79" s="37"/>
      <c r="G79" s="53"/>
      <c r="H79" s="53"/>
      <c r="I79" s="53"/>
      <c r="J79" s="53"/>
      <c r="K79" s="38"/>
      <c r="L79" s="60"/>
    </row>
    <row r="80" spans="1:12" ht="15" x14ac:dyDescent="0.2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 x14ac:dyDescent="0.25">
      <c r="A81" s="22"/>
      <c r="B81" s="15"/>
      <c r="C81" s="8"/>
      <c r="D81" s="16" t="s">
        <v>33</v>
      </c>
      <c r="E81" s="9"/>
      <c r="F81" s="17">
        <f>SUM(F73:F80)</f>
        <v>600</v>
      </c>
      <c r="G81" s="55">
        <f t="shared" ref="G81" si="20">SUM(G73:G80)</f>
        <v>13.809999999999999</v>
      </c>
      <c r="H81" s="55">
        <f t="shared" ref="H81" si="21">SUM(H73:H80)</f>
        <v>14.219999999999999</v>
      </c>
      <c r="I81" s="55">
        <f t="shared" ref="I81" si="22">SUM(I73:I80)</f>
        <v>93.850000000000009</v>
      </c>
      <c r="J81" s="55">
        <f t="shared" ref="J81:L81" si="23">SUM(J73:J80)</f>
        <v>558.6400000000001</v>
      </c>
      <c r="K81" s="23"/>
      <c r="L81" s="62">
        <f t="shared" si="23"/>
        <v>79.25</v>
      </c>
    </row>
    <row r="82" spans="1:12" ht="15" x14ac:dyDescent="0.2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3"/>
      <c r="H82" s="53"/>
      <c r="I82" s="53"/>
      <c r="J82" s="53"/>
      <c r="K82" s="38"/>
      <c r="L82" s="60"/>
    </row>
    <row r="83" spans="1:12" ht="15" x14ac:dyDescent="0.25">
      <c r="A83" s="21"/>
      <c r="B83" s="14"/>
      <c r="C83" s="11"/>
      <c r="D83" s="7" t="s">
        <v>27</v>
      </c>
      <c r="E83" s="47" t="s">
        <v>82</v>
      </c>
      <c r="F83" s="48">
        <v>210</v>
      </c>
      <c r="G83" s="54">
        <v>3.27</v>
      </c>
      <c r="H83" s="54">
        <v>4.95</v>
      </c>
      <c r="I83" s="54">
        <v>13.26</v>
      </c>
      <c r="J83" s="54">
        <v>110.68</v>
      </c>
      <c r="K83" s="49" t="s">
        <v>83</v>
      </c>
      <c r="L83" s="61">
        <v>79.25</v>
      </c>
    </row>
    <row r="84" spans="1:12" ht="15" x14ac:dyDescent="0.25">
      <c r="A84" s="21"/>
      <c r="B84" s="14"/>
      <c r="C84" s="11"/>
      <c r="D84" s="7" t="s">
        <v>28</v>
      </c>
      <c r="E84" s="36"/>
      <c r="F84" s="37"/>
      <c r="G84" s="53"/>
      <c r="H84" s="53"/>
      <c r="I84" s="53"/>
      <c r="J84" s="53"/>
      <c r="K84" s="38"/>
      <c r="L84" s="60"/>
    </row>
    <row r="85" spans="1:12" ht="15" x14ac:dyDescent="0.25">
      <c r="A85" s="21"/>
      <c r="B85" s="14"/>
      <c r="C85" s="11"/>
      <c r="D85" s="7" t="s">
        <v>29</v>
      </c>
      <c r="E85" s="36"/>
      <c r="F85" s="37"/>
      <c r="G85" s="53"/>
      <c r="H85" s="53"/>
      <c r="I85" s="53"/>
      <c r="J85" s="53"/>
      <c r="K85" s="38"/>
      <c r="L85" s="60"/>
    </row>
    <row r="86" spans="1:12" ht="15" x14ac:dyDescent="0.25">
      <c r="A86" s="21"/>
      <c r="B86" s="14"/>
      <c r="C86" s="11"/>
      <c r="D86" s="7" t="s">
        <v>30</v>
      </c>
      <c r="E86" s="47" t="s">
        <v>84</v>
      </c>
      <c r="F86" s="48">
        <v>200</v>
      </c>
      <c r="G86" s="54">
        <v>0.68</v>
      </c>
      <c r="H86" s="54">
        <v>0</v>
      </c>
      <c r="I86" s="54">
        <v>19.27</v>
      </c>
      <c r="J86" s="54">
        <v>79.8</v>
      </c>
      <c r="K86" s="49" t="s">
        <v>85</v>
      </c>
      <c r="L86" s="61">
        <v>0</v>
      </c>
    </row>
    <row r="87" spans="1:12" ht="15" x14ac:dyDescent="0.25">
      <c r="A87" s="21"/>
      <c r="B87" s="14"/>
      <c r="C87" s="11"/>
      <c r="D87" s="7" t="s">
        <v>31</v>
      </c>
      <c r="E87" s="47" t="s">
        <v>41</v>
      </c>
      <c r="F87" s="48">
        <v>40</v>
      </c>
      <c r="G87" s="54">
        <v>3.04</v>
      </c>
      <c r="H87" s="54">
        <v>0.36</v>
      </c>
      <c r="I87" s="54">
        <v>18.68</v>
      </c>
      <c r="J87" s="54">
        <v>90.12</v>
      </c>
      <c r="K87" s="49" t="s">
        <v>42</v>
      </c>
      <c r="L87" s="61">
        <v>0</v>
      </c>
    </row>
    <row r="88" spans="1:12" ht="15" x14ac:dyDescent="0.25">
      <c r="A88" s="21"/>
      <c r="B88" s="14"/>
      <c r="C88" s="11"/>
      <c r="D88" s="7" t="s">
        <v>32</v>
      </c>
      <c r="E88" s="47" t="s">
        <v>43</v>
      </c>
      <c r="F88" s="48">
        <v>30</v>
      </c>
      <c r="G88" s="54">
        <v>2.04</v>
      </c>
      <c r="H88" s="54">
        <v>0.39</v>
      </c>
      <c r="I88" s="54">
        <v>12.21</v>
      </c>
      <c r="J88" s="54">
        <v>60.51</v>
      </c>
      <c r="K88" s="49" t="s">
        <v>44</v>
      </c>
      <c r="L88" s="61">
        <v>0</v>
      </c>
    </row>
    <row r="89" spans="1:12" ht="38.25" x14ac:dyDescent="0.25">
      <c r="A89" s="21"/>
      <c r="B89" s="14"/>
      <c r="C89" s="11"/>
      <c r="D89" s="73" t="s">
        <v>21</v>
      </c>
      <c r="E89" s="75" t="s">
        <v>87</v>
      </c>
      <c r="F89" s="65">
        <v>240</v>
      </c>
      <c r="G89" s="66">
        <v>15.49</v>
      </c>
      <c r="H89" s="66">
        <v>19.920000000000002</v>
      </c>
      <c r="I89" s="66">
        <v>33.31</v>
      </c>
      <c r="J89" s="66">
        <v>374.48</v>
      </c>
      <c r="K89" s="67" t="s">
        <v>89</v>
      </c>
      <c r="L89" s="68">
        <v>0</v>
      </c>
    </row>
    <row r="90" spans="1:12" ht="15" x14ac:dyDescent="0.25">
      <c r="A90" s="21"/>
      <c r="B90" s="14"/>
      <c r="C90" s="11"/>
      <c r="D90" s="6"/>
      <c r="E90" s="36"/>
      <c r="F90" s="37"/>
      <c r="G90" s="53"/>
      <c r="H90" s="53"/>
      <c r="I90" s="53"/>
      <c r="J90" s="53"/>
      <c r="K90" s="38"/>
      <c r="L90" s="60"/>
    </row>
    <row r="91" spans="1:12" ht="15" x14ac:dyDescent="0.2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 x14ac:dyDescent="0.25">
      <c r="A92" s="22"/>
      <c r="B92" s="15"/>
      <c r="C92" s="8"/>
      <c r="D92" s="16" t="s">
        <v>33</v>
      </c>
      <c r="E92" s="9"/>
      <c r="F92" s="17">
        <f>SUM(F82:F91)</f>
        <v>720</v>
      </c>
      <c r="G92" s="55">
        <f t="shared" ref="G92" si="24">SUM(G82:G91)</f>
        <v>24.520000000000003</v>
      </c>
      <c r="H92" s="55">
        <f t="shared" ref="H92" si="25">SUM(H82:H91)</f>
        <v>25.62</v>
      </c>
      <c r="I92" s="55">
        <f t="shared" ref="I92" si="26">SUM(I82:I91)</f>
        <v>96.73</v>
      </c>
      <c r="J92" s="55">
        <f t="shared" ref="J92:L92" si="27">SUM(J82:J91)</f>
        <v>715.59</v>
      </c>
      <c r="K92" s="23"/>
      <c r="L92" s="62">
        <f t="shared" si="27"/>
        <v>79.25</v>
      </c>
    </row>
    <row r="93" spans="1:12" ht="15.75" customHeight="1" thickBot="1" x14ac:dyDescent="0.25">
      <c r="A93" s="27">
        <f>A73</f>
        <v>1</v>
      </c>
      <c r="B93" s="28">
        <f>B73</f>
        <v>4</v>
      </c>
      <c r="C93" s="80" t="s">
        <v>4</v>
      </c>
      <c r="D93" s="81"/>
      <c r="E93" s="29"/>
      <c r="F93" s="30">
        <f>F81+F92</f>
        <v>1320</v>
      </c>
      <c r="G93" s="56">
        <f t="shared" ref="G93" si="28">G81+G92</f>
        <v>38.33</v>
      </c>
      <c r="H93" s="56">
        <f t="shared" ref="H93" si="29">H81+H92</f>
        <v>39.840000000000003</v>
      </c>
      <c r="I93" s="56">
        <f t="shared" ref="I93" si="30">I81+I92</f>
        <v>190.58</v>
      </c>
      <c r="J93" s="56">
        <f t="shared" ref="J93:L93" si="31">J81+J92</f>
        <v>1274.23</v>
      </c>
      <c r="K93" s="64"/>
      <c r="L93" s="63">
        <f t="shared" si="31"/>
        <v>158.5</v>
      </c>
    </row>
    <row r="94" spans="1:12" ht="25.5" x14ac:dyDescent="0.25">
      <c r="A94" s="18">
        <v>1</v>
      </c>
      <c r="B94" s="19">
        <v>5</v>
      </c>
      <c r="C94" s="20" t="s">
        <v>20</v>
      </c>
      <c r="D94" s="74" t="s">
        <v>21</v>
      </c>
      <c r="E94" s="76" t="s">
        <v>131</v>
      </c>
      <c r="F94" s="69">
        <v>250</v>
      </c>
      <c r="G94" s="70">
        <v>19.760000000000002</v>
      </c>
      <c r="H94" s="70">
        <v>30.24</v>
      </c>
      <c r="I94" s="70">
        <v>45.03</v>
      </c>
      <c r="J94" s="70">
        <v>531.32000000000005</v>
      </c>
      <c r="K94" s="71" t="s">
        <v>90</v>
      </c>
      <c r="L94" s="72">
        <v>79.25</v>
      </c>
    </row>
    <row r="95" spans="1:12" ht="15" x14ac:dyDescent="0.25">
      <c r="A95" s="21"/>
      <c r="B95" s="14"/>
      <c r="C95" s="11"/>
      <c r="D95" s="6"/>
      <c r="E95" s="36"/>
      <c r="F95" s="37"/>
      <c r="G95" s="53"/>
      <c r="H95" s="53"/>
      <c r="I95" s="53"/>
      <c r="J95" s="53"/>
      <c r="K95" s="38"/>
      <c r="L95" s="60"/>
    </row>
    <row r="96" spans="1:12" ht="15" x14ac:dyDescent="0.25">
      <c r="A96" s="21"/>
      <c r="B96" s="14"/>
      <c r="C96" s="11"/>
      <c r="D96" s="7" t="s">
        <v>22</v>
      </c>
      <c r="E96" s="47" t="s">
        <v>48</v>
      </c>
      <c r="F96" s="48">
        <v>215</v>
      </c>
      <c r="G96" s="54">
        <v>0.21</v>
      </c>
      <c r="H96" s="54">
        <v>0.05</v>
      </c>
      <c r="I96" s="54">
        <v>10.16</v>
      </c>
      <c r="J96" s="54">
        <v>41.88</v>
      </c>
      <c r="K96" s="49" t="s">
        <v>49</v>
      </c>
      <c r="L96" s="61">
        <v>0</v>
      </c>
    </row>
    <row r="97" spans="1:12" ht="15" x14ac:dyDescent="0.25">
      <c r="A97" s="21"/>
      <c r="B97" s="14"/>
      <c r="C97" s="11"/>
      <c r="D97" s="7" t="s">
        <v>23</v>
      </c>
      <c r="E97" s="47" t="s">
        <v>41</v>
      </c>
      <c r="F97" s="48">
        <v>30</v>
      </c>
      <c r="G97" s="54">
        <v>2.2799999999999998</v>
      </c>
      <c r="H97" s="54">
        <v>0.27</v>
      </c>
      <c r="I97" s="54">
        <v>14.01</v>
      </c>
      <c r="J97" s="54">
        <v>67.59</v>
      </c>
      <c r="K97" s="49" t="s">
        <v>42</v>
      </c>
      <c r="L97" s="61">
        <v>0</v>
      </c>
    </row>
    <row r="98" spans="1:12" ht="15" x14ac:dyDescent="0.25">
      <c r="A98" s="21"/>
      <c r="B98" s="14"/>
      <c r="C98" s="11"/>
      <c r="D98" s="7" t="s">
        <v>24</v>
      </c>
      <c r="E98" s="36"/>
      <c r="F98" s="37"/>
      <c r="G98" s="53"/>
      <c r="H98" s="53"/>
      <c r="I98" s="53"/>
      <c r="J98" s="53"/>
      <c r="K98" s="38"/>
      <c r="L98" s="60"/>
    </row>
    <row r="99" spans="1:12" ht="15" x14ac:dyDescent="0.25">
      <c r="A99" s="21"/>
      <c r="B99" s="14"/>
      <c r="C99" s="11"/>
      <c r="D99" s="7" t="s">
        <v>32</v>
      </c>
      <c r="E99" s="47" t="s">
        <v>43</v>
      </c>
      <c r="F99" s="48">
        <v>20</v>
      </c>
      <c r="G99" s="54">
        <v>1.36</v>
      </c>
      <c r="H99" s="54">
        <v>0.26</v>
      </c>
      <c r="I99" s="54">
        <v>8.14</v>
      </c>
      <c r="J99" s="54">
        <v>40.340000000000003</v>
      </c>
      <c r="K99" s="49" t="s">
        <v>44</v>
      </c>
      <c r="L99" s="61">
        <v>0</v>
      </c>
    </row>
    <row r="100" spans="1:12" ht="15" x14ac:dyDescent="0.25">
      <c r="A100" s="21"/>
      <c r="B100" s="14"/>
      <c r="C100" s="11"/>
      <c r="D100" s="6"/>
      <c r="E100" s="36"/>
      <c r="F100" s="37"/>
      <c r="G100" s="53"/>
      <c r="H100" s="53"/>
      <c r="I100" s="53"/>
      <c r="J100" s="53"/>
      <c r="K100" s="38"/>
      <c r="L100" s="60"/>
    </row>
    <row r="101" spans="1:12" ht="15" x14ac:dyDescent="0.2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 x14ac:dyDescent="0.25">
      <c r="A102" s="22"/>
      <c r="B102" s="15"/>
      <c r="C102" s="8"/>
      <c r="D102" s="16" t="s">
        <v>33</v>
      </c>
      <c r="E102" s="9"/>
      <c r="F102" s="17">
        <f>SUM(F94:F101)</f>
        <v>515</v>
      </c>
      <c r="G102" s="55">
        <f t="shared" ref="G102" si="32">SUM(G94:G101)</f>
        <v>23.610000000000003</v>
      </c>
      <c r="H102" s="55">
        <f t="shared" ref="H102" si="33">SUM(H94:H101)</f>
        <v>30.82</v>
      </c>
      <c r="I102" s="55">
        <f t="shared" ref="I102" si="34">SUM(I94:I101)</f>
        <v>77.34</v>
      </c>
      <c r="J102" s="55">
        <f t="shared" ref="J102:L102" si="35">SUM(J94:J101)</f>
        <v>681.13000000000011</v>
      </c>
      <c r="K102" s="23"/>
      <c r="L102" s="62">
        <f t="shared" si="35"/>
        <v>79.25</v>
      </c>
    </row>
    <row r="103" spans="1:12" ht="15" x14ac:dyDescent="0.2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3"/>
      <c r="H103" s="53"/>
      <c r="I103" s="53"/>
      <c r="J103" s="53"/>
      <c r="K103" s="38"/>
      <c r="L103" s="60"/>
    </row>
    <row r="104" spans="1:12" ht="15" x14ac:dyDescent="0.25">
      <c r="A104" s="21"/>
      <c r="B104" s="14"/>
      <c r="C104" s="11"/>
      <c r="D104" s="7" t="s">
        <v>27</v>
      </c>
      <c r="E104" s="47" t="s">
        <v>91</v>
      </c>
      <c r="F104" s="48">
        <v>200</v>
      </c>
      <c r="G104" s="54">
        <v>1.73</v>
      </c>
      <c r="H104" s="54">
        <v>2.69</v>
      </c>
      <c r="I104" s="54">
        <v>14.01</v>
      </c>
      <c r="J104" s="54">
        <v>87.17</v>
      </c>
      <c r="K104" s="49" t="s">
        <v>92</v>
      </c>
      <c r="L104" s="61">
        <v>79.25</v>
      </c>
    </row>
    <row r="105" spans="1:12" ht="15" x14ac:dyDescent="0.25">
      <c r="A105" s="21"/>
      <c r="B105" s="14"/>
      <c r="C105" s="11"/>
      <c r="D105" s="7" t="s">
        <v>28</v>
      </c>
      <c r="E105" s="36"/>
      <c r="F105" s="37"/>
      <c r="G105" s="53"/>
      <c r="H105" s="53"/>
      <c r="I105" s="53"/>
      <c r="J105" s="53"/>
      <c r="K105" s="38"/>
      <c r="L105" s="60"/>
    </row>
    <row r="106" spans="1:12" ht="15" x14ac:dyDescent="0.25">
      <c r="A106" s="21"/>
      <c r="B106" s="14"/>
      <c r="C106" s="11"/>
      <c r="D106" s="7" t="s">
        <v>29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 x14ac:dyDescent="0.25">
      <c r="A107" s="21"/>
      <c r="B107" s="14"/>
      <c r="C107" s="11"/>
      <c r="D107" s="7" t="s">
        <v>30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 x14ac:dyDescent="0.25">
      <c r="A108" s="21"/>
      <c r="B108" s="14"/>
      <c r="C108" s="11"/>
      <c r="D108" s="7" t="s">
        <v>31</v>
      </c>
      <c r="E108" s="47" t="s">
        <v>41</v>
      </c>
      <c r="F108" s="48">
        <v>40</v>
      </c>
      <c r="G108" s="54">
        <v>3.04</v>
      </c>
      <c r="H108" s="54">
        <v>0.36</v>
      </c>
      <c r="I108" s="54">
        <v>18.68</v>
      </c>
      <c r="J108" s="54">
        <v>90.12</v>
      </c>
      <c r="K108" s="49" t="s">
        <v>42</v>
      </c>
      <c r="L108" s="61">
        <v>0</v>
      </c>
    </row>
    <row r="109" spans="1:12" ht="15" x14ac:dyDescent="0.25">
      <c r="A109" s="21"/>
      <c r="B109" s="14"/>
      <c r="C109" s="11"/>
      <c r="D109" s="7" t="s">
        <v>32</v>
      </c>
      <c r="E109" s="47" t="s">
        <v>43</v>
      </c>
      <c r="F109" s="48">
        <v>30</v>
      </c>
      <c r="G109" s="54">
        <v>2.04</v>
      </c>
      <c r="H109" s="54">
        <v>0.39</v>
      </c>
      <c r="I109" s="54">
        <v>12.21</v>
      </c>
      <c r="J109" s="54">
        <v>60.51</v>
      </c>
      <c r="K109" s="49" t="s">
        <v>44</v>
      </c>
      <c r="L109" s="61">
        <v>0</v>
      </c>
    </row>
    <row r="110" spans="1:12" ht="38.25" x14ac:dyDescent="0.25">
      <c r="A110" s="21"/>
      <c r="B110" s="14"/>
      <c r="C110" s="11"/>
      <c r="D110" s="73" t="s">
        <v>21</v>
      </c>
      <c r="E110" s="47" t="s">
        <v>93</v>
      </c>
      <c r="F110" s="65">
        <v>250</v>
      </c>
      <c r="G110" s="66">
        <v>15.64</v>
      </c>
      <c r="H110" s="66">
        <v>21.44</v>
      </c>
      <c r="I110" s="66">
        <v>39.57</v>
      </c>
      <c r="J110" s="66">
        <v>413.8</v>
      </c>
      <c r="K110" s="67" t="s">
        <v>94</v>
      </c>
      <c r="L110" s="68">
        <v>0</v>
      </c>
    </row>
    <row r="111" spans="1:12" ht="15" x14ac:dyDescent="0.25">
      <c r="A111" s="21"/>
      <c r="B111" s="14"/>
      <c r="C111" s="11"/>
      <c r="D111" s="7" t="s">
        <v>50</v>
      </c>
      <c r="E111" s="47" t="s">
        <v>95</v>
      </c>
      <c r="F111" s="48">
        <v>200</v>
      </c>
      <c r="G111" s="54">
        <v>0.3</v>
      </c>
      <c r="H111" s="54">
        <v>0</v>
      </c>
      <c r="I111" s="54">
        <v>14.5</v>
      </c>
      <c r="J111" s="54">
        <v>59.2</v>
      </c>
      <c r="K111" s="49" t="s">
        <v>96</v>
      </c>
      <c r="L111" s="61">
        <v>0</v>
      </c>
    </row>
    <row r="112" spans="1:12" ht="15" x14ac:dyDescent="0.25">
      <c r="A112" s="21"/>
      <c r="B112" s="14"/>
      <c r="C112" s="11"/>
      <c r="D112" s="6"/>
      <c r="E112" s="36"/>
      <c r="F112" s="37"/>
      <c r="G112" s="53"/>
      <c r="H112" s="53"/>
      <c r="I112" s="53"/>
      <c r="J112" s="53"/>
      <c r="K112" s="38"/>
      <c r="L112" s="60"/>
    </row>
    <row r="113" spans="1:12" ht="15" x14ac:dyDescent="0.2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 x14ac:dyDescent="0.25">
      <c r="A114" s="22"/>
      <c r="B114" s="15"/>
      <c r="C114" s="8"/>
      <c r="D114" s="16" t="s">
        <v>33</v>
      </c>
      <c r="E114" s="9"/>
      <c r="F114" s="17">
        <f>SUM(F103:F113)</f>
        <v>720</v>
      </c>
      <c r="G114" s="55">
        <f t="shared" ref="G114" si="36">SUM(G103:G113)</f>
        <v>22.75</v>
      </c>
      <c r="H114" s="55">
        <f t="shared" ref="H114" si="37">SUM(H103:H113)</f>
        <v>24.880000000000003</v>
      </c>
      <c r="I114" s="55">
        <f t="shared" ref="I114" si="38">SUM(I103:I113)</f>
        <v>98.97</v>
      </c>
      <c r="J114" s="55">
        <f t="shared" ref="J114:L114" si="39">SUM(J103:J113)</f>
        <v>710.80000000000007</v>
      </c>
      <c r="K114" s="23"/>
      <c r="L114" s="62">
        <f t="shared" si="39"/>
        <v>79.25</v>
      </c>
    </row>
    <row r="115" spans="1:12" ht="15.75" customHeight="1" thickBot="1" x14ac:dyDescent="0.25">
      <c r="A115" s="27">
        <f>A94</f>
        <v>1</v>
      </c>
      <c r="B115" s="28">
        <f>B94</f>
        <v>5</v>
      </c>
      <c r="C115" s="80" t="s">
        <v>4</v>
      </c>
      <c r="D115" s="81"/>
      <c r="E115" s="29"/>
      <c r="F115" s="30">
        <f>F102+F114</f>
        <v>1235</v>
      </c>
      <c r="G115" s="56">
        <f t="shared" ref="G115" si="40">G102+G114</f>
        <v>46.36</v>
      </c>
      <c r="H115" s="56">
        <f t="shared" ref="H115" si="41">H102+H114</f>
        <v>55.7</v>
      </c>
      <c r="I115" s="56">
        <f t="shared" ref="I115" si="42">I102+I114</f>
        <v>176.31</v>
      </c>
      <c r="J115" s="56">
        <f t="shared" ref="J115:L115" si="43">J102+J114</f>
        <v>1391.9300000000003</v>
      </c>
      <c r="K115" s="64"/>
      <c r="L115" s="63">
        <f t="shared" si="43"/>
        <v>158.5</v>
      </c>
    </row>
    <row r="116" spans="1:12" ht="25.5" x14ac:dyDescent="0.25">
      <c r="A116" s="18">
        <v>2</v>
      </c>
      <c r="B116" s="19">
        <v>1</v>
      </c>
      <c r="C116" s="20" t="s">
        <v>20</v>
      </c>
      <c r="D116" s="74" t="s">
        <v>21</v>
      </c>
      <c r="E116" s="76" t="s">
        <v>97</v>
      </c>
      <c r="F116" s="69">
        <v>200</v>
      </c>
      <c r="G116" s="70">
        <v>6.15</v>
      </c>
      <c r="H116" s="70">
        <v>10.52</v>
      </c>
      <c r="I116" s="70">
        <v>27.56</v>
      </c>
      <c r="J116" s="70">
        <v>229.48</v>
      </c>
      <c r="K116" s="71" t="s">
        <v>98</v>
      </c>
      <c r="L116" s="72">
        <v>79.25</v>
      </c>
    </row>
    <row r="117" spans="1:12" ht="15" x14ac:dyDescent="0.25">
      <c r="A117" s="21"/>
      <c r="B117" s="14"/>
      <c r="C117" s="11"/>
      <c r="D117" s="6"/>
      <c r="E117" s="36"/>
      <c r="F117" s="37"/>
      <c r="G117" s="53"/>
      <c r="H117" s="53"/>
      <c r="I117" s="53"/>
      <c r="J117" s="53"/>
      <c r="K117" s="38"/>
      <c r="L117" s="60"/>
    </row>
    <row r="118" spans="1:12" ht="15" x14ac:dyDescent="0.25">
      <c r="A118" s="21"/>
      <c r="B118" s="14"/>
      <c r="C118" s="11"/>
      <c r="D118" s="7" t="s">
        <v>22</v>
      </c>
      <c r="E118" s="47" t="s">
        <v>80</v>
      </c>
      <c r="F118" s="48">
        <v>200</v>
      </c>
      <c r="G118" s="54">
        <v>3.19</v>
      </c>
      <c r="H118" s="54">
        <v>2.65</v>
      </c>
      <c r="I118" s="54">
        <v>19.89</v>
      </c>
      <c r="J118" s="54">
        <v>116.16</v>
      </c>
      <c r="K118" s="49" t="s">
        <v>81</v>
      </c>
      <c r="L118" s="61">
        <v>0</v>
      </c>
    </row>
    <row r="119" spans="1:12" ht="15" x14ac:dyDescent="0.25">
      <c r="A119" s="21"/>
      <c r="B119" s="14"/>
      <c r="C119" s="11"/>
      <c r="D119" s="7" t="s">
        <v>23</v>
      </c>
      <c r="E119" s="47" t="s">
        <v>41</v>
      </c>
      <c r="F119" s="48">
        <v>30</v>
      </c>
      <c r="G119" s="54">
        <v>2.2799999999999998</v>
      </c>
      <c r="H119" s="54">
        <v>0.27</v>
      </c>
      <c r="I119" s="54">
        <v>14.01</v>
      </c>
      <c r="J119" s="54">
        <v>67.59</v>
      </c>
      <c r="K119" s="49" t="s">
        <v>42</v>
      </c>
      <c r="L119" s="61">
        <v>0</v>
      </c>
    </row>
    <row r="120" spans="1:12" ht="15" x14ac:dyDescent="0.25">
      <c r="A120" s="21"/>
      <c r="B120" s="14"/>
      <c r="C120" s="11"/>
      <c r="D120" s="7" t="s">
        <v>24</v>
      </c>
      <c r="E120" s="36"/>
      <c r="F120" s="37"/>
      <c r="G120" s="53"/>
      <c r="H120" s="53"/>
      <c r="I120" s="53"/>
      <c r="J120" s="53"/>
      <c r="K120" s="38"/>
      <c r="L120" s="60"/>
    </row>
    <row r="121" spans="1:12" ht="15" x14ac:dyDescent="0.25">
      <c r="A121" s="21"/>
      <c r="B121" s="14"/>
      <c r="C121" s="11"/>
      <c r="D121" s="7" t="s">
        <v>32</v>
      </c>
      <c r="E121" s="47" t="s">
        <v>43</v>
      </c>
      <c r="F121" s="48">
        <v>20</v>
      </c>
      <c r="G121" s="54">
        <v>1.36</v>
      </c>
      <c r="H121" s="54">
        <v>0.26</v>
      </c>
      <c r="I121" s="54">
        <v>8.14</v>
      </c>
      <c r="J121" s="54">
        <v>40.340000000000003</v>
      </c>
      <c r="K121" s="49" t="s">
        <v>44</v>
      </c>
      <c r="L121" s="61">
        <v>0</v>
      </c>
    </row>
    <row r="122" spans="1:12" ht="15" x14ac:dyDescent="0.25">
      <c r="A122" s="21"/>
      <c r="B122" s="14"/>
      <c r="C122" s="11"/>
      <c r="D122" s="7" t="s">
        <v>30</v>
      </c>
      <c r="E122" s="47" t="s">
        <v>99</v>
      </c>
      <c r="F122" s="48">
        <v>200</v>
      </c>
      <c r="G122" s="54">
        <v>0</v>
      </c>
      <c r="H122" s="54">
        <v>0</v>
      </c>
      <c r="I122" s="54">
        <v>22.4</v>
      </c>
      <c r="J122" s="54">
        <v>89.6</v>
      </c>
      <c r="K122" s="49" t="s">
        <v>52</v>
      </c>
      <c r="L122" s="61">
        <v>0</v>
      </c>
    </row>
    <row r="123" spans="1:12" ht="15" x14ac:dyDescent="0.25">
      <c r="A123" s="21"/>
      <c r="B123" s="14"/>
      <c r="C123" s="11"/>
      <c r="D123" s="6"/>
      <c r="E123" s="36"/>
      <c r="F123" s="37"/>
      <c r="G123" s="53"/>
      <c r="H123" s="53"/>
      <c r="I123" s="53"/>
      <c r="J123" s="53"/>
      <c r="K123" s="38"/>
      <c r="L123" s="60"/>
    </row>
    <row r="124" spans="1:12" ht="15" x14ac:dyDescent="0.2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 x14ac:dyDescent="0.25">
      <c r="A125" s="22"/>
      <c r="B125" s="15"/>
      <c r="C125" s="8"/>
      <c r="D125" s="16" t="s">
        <v>33</v>
      </c>
      <c r="E125" s="9"/>
      <c r="F125" s="17">
        <f>SUM(F116:F124)</f>
        <v>650</v>
      </c>
      <c r="G125" s="55">
        <f t="shared" ref="G125:J125" si="44">SUM(G116:G124)</f>
        <v>12.979999999999999</v>
      </c>
      <c r="H125" s="55">
        <f t="shared" si="44"/>
        <v>13.7</v>
      </c>
      <c r="I125" s="55">
        <f t="shared" si="44"/>
        <v>92</v>
      </c>
      <c r="J125" s="55">
        <f t="shared" si="44"/>
        <v>543.17000000000007</v>
      </c>
      <c r="K125" s="23"/>
      <c r="L125" s="62">
        <f t="shared" ref="L125" si="45">SUM(L116:L124)</f>
        <v>79.25</v>
      </c>
    </row>
    <row r="126" spans="1:12" ht="15" x14ac:dyDescent="0.2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3"/>
      <c r="H126" s="53"/>
      <c r="I126" s="53"/>
      <c r="J126" s="53"/>
      <c r="K126" s="38"/>
      <c r="L126" s="60"/>
    </row>
    <row r="127" spans="1:12" ht="15" x14ac:dyDescent="0.25">
      <c r="A127" s="21"/>
      <c r="B127" s="14"/>
      <c r="C127" s="11"/>
      <c r="D127" s="7" t="s">
        <v>27</v>
      </c>
      <c r="E127" s="47" t="s">
        <v>100</v>
      </c>
      <c r="F127" s="48">
        <v>210</v>
      </c>
      <c r="G127" s="54">
        <v>2.09</v>
      </c>
      <c r="H127" s="54">
        <v>4.6100000000000003</v>
      </c>
      <c r="I127" s="54">
        <v>14.25</v>
      </c>
      <c r="J127" s="54">
        <v>106.78</v>
      </c>
      <c r="K127" s="49" t="s">
        <v>101</v>
      </c>
      <c r="L127" s="61">
        <v>79.25</v>
      </c>
    </row>
    <row r="128" spans="1:12" ht="15" x14ac:dyDescent="0.25">
      <c r="A128" s="21"/>
      <c r="B128" s="14"/>
      <c r="C128" s="11"/>
      <c r="D128" s="7" t="s">
        <v>28</v>
      </c>
      <c r="E128" s="36"/>
      <c r="F128" s="37"/>
      <c r="G128" s="53"/>
      <c r="H128" s="53"/>
      <c r="I128" s="53"/>
      <c r="J128" s="53"/>
      <c r="K128" s="38"/>
      <c r="L128" s="60"/>
    </row>
    <row r="129" spans="1:12" ht="15" x14ac:dyDescent="0.25">
      <c r="A129" s="21"/>
      <c r="B129" s="14"/>
      <c r="C129" s="11"/>
      <c r="D129" s="7" t="s">
        <v>29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 x14ac:dyDescent="0.25">
      <c r="A130" s="21"/>
      <c r="B130" s="14"/>
      <c r="C130" s="11"/>
      <c r="D130" s="7" t="s">
        <v>30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 x14ac:dyDescent="0.25">
      <c r="A131" s="21"/>
      <c r="B131" s="14"/>
      <c r="C131" s="11"/>
      <c r="D131" s="7" t="s">
        <v>31</v>
      </c>
      <c r="E131" s="47" t="s">
        <v>41</v>
      </c>
      <c r="F131" s="48">
        <v>40</v>
      </c>
      <c r="G131" s="54">
        <v>3.04</v>
      </c>
      <c r="H131" s="54">
        <v>0.36</v>
      </c>
      <c r="I131" s="54">
        <v>18.68</v>
      </c>
      <c r="J131" s="54">
        <v>90.12</v>
      </c>
      <c r="K131" s="49" t="s">
        <v>42</v>
      </c>
      <c r="L131" s="61">
        <v>0</v>
      </c>
    </row>
    <row r="132" spans="1:12" ht="15" x14ac:dyDescent="0.25">
      <c r="A132" s="21"/>
      <c r="B132" s="14"/>
      <c r="C132" s="11"/>
      <c r="D132" s="7" t="s">
        <v>32</v>
      </c>
      <c r="E132" s="47" t="s">
        <v>43</v>
      </c>
      <c r="F132" s="48">
        <v>30</v>
      </c>
      <c r="G132" s="54">
        <v>2.04</v>
      </c>
      <c r="H132" s="54">
        <v>0.39</v>
      </c>
      <c r="I132" s="54">
        <v>12.21</v>
      </c>
      <c r="J132" s="54">
        <v>60.51</v>
      </c>
      <c r="K132" s="49" t="s">
        <v>44</v>
      </c>
      <c r="L132" s="61">
        <v>0</v>
      </c>
    </row>
    <row r="133" spans="1:12" ht="25.5" x14ac:dyDescent="0.25">
      <c r="A133" s="21"/>
      <c r="B133" s="14"/>
      <c r="C133" s="11"/>
      <c r="D133" s="73" t="s">
        <v>21</v>
      </c>
      <c r="E133" s="75" t="s">
        <v>132</v>
      </c>
      <c r="F133" s="65">
        <v>220</v>
      </c>
      <c r="G133" s="66">
        <v>15.14</v>
      </c>
      <c r="H133" s="66">
        <v>28.94</v>
      </c>
      <c r="I133" s="66">
        <v>25.99</v>
      </c>
      <c r="J133" s="66">
        <v>424.98</v>
      </c>
      <c r="K133" s="67" t="s">
        <v>102</v>
      </c>
      <c r="L133" s="68">
        <v>0</v>
      </c>
    </row>
    <row r="134" spans="1:12" ht="15" x14ac:dyDescent="0.25">
      <c r="A134" s="21"/>
      <c r="B134" s="14"/>
      <c r="C134" s="11"/>
      <c r="D134" s="7" t="s">
        <v>50</v>
      </c>
      <c r="E134" s="47" t="s">
        <v>57</v>
      </c>
      <c r="F134" s="48">
        <v>200</v>
      </c>
      <c r="G134" s="54">
        <v>0.83</v>
      </c>
      <c r="H134" s="54">
        <v>0</v>
      </c>
      <c r="I134" s="54">
        <v>20.78</v>
      </c>
      <c r="J134" s="54">
        <v>86.43</v>
      </c>
      <c r="K134" s="49" t="s">
        <v>58</v>
      </c>
      <c r="L134" s="61">
        <v>0</v>
      </c>
    </row>
    <row r="135" spans="1:12" ht="15" x14ac:dyDescent="0.25">
      <c r="A135" s="21"/>
      <c r="B135" s="14"/>
      <c r="C135" s="11"/>
      <c r="D135" s="6"/>
      <c r="E135" s="36"/>
      <c r="F135" s="37"/>
      <c r="G135" s="53"/>
      <c r="H135" s="53"/>
      <c r="I135" s="53"/>
      <c r="J135" s="53"/>
      <c r="K135" s="38"/>
      <c r="L135" s="60"/>
    </row>
    <row r="136" spans="1:12" ht="15" x14ac:dyDescent="0.2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SUM(F126:F136)</f>
        <v>700</v>
      </c>
      <c r="G137" s="55">
        <f t="shared" ref="G137:J137" si="46">SUM(G126:G136)</f>
        <v>23.14</v>
      </c>
      <c r="H137" s="55">
        <f t="shared" si="46"/>
        <v>34.300000000000004</v>
      </c>
      <c r="I137" s="55">
        <f t="shared" si="46"/>
        <v>91.91</v>
      </c>
      <c r="J137" s="55">
        <f t="shared" si="46"/>
        <v>768.82000000000016</v>
      </c>
      <c r="K137" s="23"/>
      <c r="L137" s="62">
        <f t="shared" ref="L137" si="47">SUM(L126:L136)</f>
        <v>79.25</v>
      </c>
    </row>
    <row r="138" spans="1:12" ht="15.75" thickBot="1" x14ac:dyDescent="0.25">
      <c r="A138" s="27">
        <f>A116</f>
        <v>2</v>
      </c>
      <c r="B138" s="28">
        <f>B116</f>
        <v>1</v>
      </c>
      <c r="C138" s="80" t="s">
        <v>4</v>
      </c>
      <c r="D138" s="81"/>
      <c r="E138" s="29"/>
      <c r="F138" s="30">
        <f>F125+F137</f>
        <v>1350</v>
      </c>
      <c r="G138" s="56">
        <f t="shared" ref="G138" si="48">G125+G137</f>
        <v>36.119999999999997</v>
      </c>
      <c r="H138" s="56">
        <f t="shared" ref="H138" si="49">H125+H137</f>
        <v>48</v>
      </c>
      <c r="I138" s="56">
        <f t="shared" ref="I138" si="50">I125+I137</f>
        <v>183.91</v>
      </c>
      <c r="J138" s="56">
        <f t="shared" ref="J138:L138" si="51">J125+J137</f>
        <v>1311.9900000000002</v>
      </c>
      <c r="K138" s="64"/>
      <c r="L138" s="63">
        <f t="shared" si="51"/>
        <v>158.5</v>
      </c>
    </row>
    <row r="139" spans="1:12" ht="25.5" x14ac:dyDescent="0.25">
      <c r="A139" s="18">
        <v>2</v>
      </c>
      <c r="B139" s="19">
        <v>2</v>
      </c>
      <c r="C139" s="20" t="s">
        <v>20</v>
      </c>
      <c r="D139" s="74" t="s">
        <v>21</v>
      </c>
      <c r="E139" s="76" t="s">
        <v>103</v>
      </c>
      <c r="F139" s="69">
        <v>200</v>
      </c>
      <c r="G139" s="70">
        <v>8.11</v>
      </c>
      <c r="H139" s="70">
        <v>12.73</v>
      </c>
      <c r="I139" s="70">
        <v>27.45</v>
      </c>
      <c r="J139" s="70">
        <v>256.81</v>
      </c>
      <c r="K139" s="71" t="s">
        <v>104</v>
      </c>
      <c r="L139" s="72">
        <v>79.25</v>
      </c>
    </row>
    <row r="140" spans="1:12" ht="15" x14ac:dyDescent="0.25">
      <c r="A140" s="21"/>
      <c r="B140" s="14"/>
      <c r="C140" s="11"/>
      <c r="D140" s="6"/>
      <c r="E140" s="36"/>
      <c r="F140" s="37"/>
      <c r="G140" s="53"/>
      <c r="H140" s="53"/>
      <c r="I140" s="53"/>
      <c r="J140" s="53"/>
      <c r="K140" s="38"/>
      <c r="L140" s="60"/>
    </row>
    <row r="141" spans="1:12" ht="15" x14ac:dyDescent="0.25">
      <c r="A141" s="21"/>
      <c r="B141" s="14"/>
      <c r="C141" s="11"/>
      <c r="D141" s="7" t="s">
        <v>22</v>
      </c>
      <c r="E141" s="47" t="s">
        <v>48</v>
      </c>
      <c r="F141" s="48">
        <v>215</v>
      </c>
      <c r="G141" s="54">
        <v>0.21</v>
      </c>
      <c r="H141" s="54">
        <v>0.05</v>
      </c>
      <c r="I141" s="54">
        <v>10.16</v>
      </c>
      <c r="J141" s="54">
        <v>41.88</v>
      </c>
      <c r="K141" s="49" t="s">
        <v>49</v>
      </c>
      <c r="L141" s="61">
        <v>0</v>
      </c>
    </row>
    <row r="142" spans="1:12" ht="15" x14ac:dyDescent="0.25">
      <c r="A142" s="21"/>
      <c r="B142" s="14"/>
      <c r="C142" s="11"/>
      <c r="D142" s="7" t="s">
        <v>23</v>
      </c>
      <c r="E142" s="47" t="s">
        <v>41</v>
      </c>
      <c r="F142" s="48">
        <v>30</v>
      </c>
      <c r="G142" s="54">
        <v>2.2799999999999998</v>
      </c>
      <c r="H142" s="54">
        <v>0.27</v>
      </c>
      <c r="I142" s="54">
        <v>14.01</v>
      </c>
      <c r="J142" s="54">
        <v>67.59</v>
      </c>
      <c r="K142" s="49" t="s">
        <v>42</v>
      </c>
      <c r="L142" s="61">
        <v>0</v>
      </c>
    </row>
    <row r="143" spans="1:12" ht="15" x14ac:dyDescent="0.25">
      <c r="A143" s="21"/>
      <c r="B143" s="14"/>
      <c r="C143" s="11"/>
      <c r="D143" s="7" t="s">
        <v>24</v>
      </c>
      <c r="E143" s="47" t="s">
        <v>63</v>
      </c>
      <c r="F143" s="48">
        <v>150</v>
      </c>
      <c r="G143" s="54">
        <v>0.6</v>
      </c>
      <c r="H143" s="54">
        <v>0.6</v>
      </c>
      <c r="I143" s="54">
        <v>14.7</v>
      </c>
      <c r="J143" s="54">
        <v>66.599999999999994</v>
      </c>
      <c r="K143" s="49" t="s">
        <v>64</v>
      </c>
      <c r="L143" s="61">
        <v>0</v>
      </c>
    </row>
    <row r="144" spans="1:12" ht="15" x14ac:dyDescent="0.25">
      <c r="A144" s="21"/>
      <c r="B144" s="14"/>
      <c r="C144" s="11"/>
      <c r="D144" s="7" t="s">
        <v>45</v>
      </c>
      <c r="E144" s="47" t="s">
        <v>46</v>
      </c>
      <c r="F144" s="48">
        <v>10</v>
      </c>
      <c r="G144" s="54">
        <v>2.2999999999999998</v>
      </c>
      <c r="H144" s="54">
        <v>2.9</v>
      </c>
      <c r="I144" s="54">
        <v>0</v>
      </c>
      <c r="J144" s="54">
        <v>35.299999999999997</v>
      </c>
      <c r="K144" s="49" t="s">
        <v>47</v>
      </c>
      <c r="L144" s="61">
        <v>0</v>
      </c>
    </row>
    <row r="145" spans="1:12" ht="15" x14ac:dyDescent="0.25">
      <c r="A145" s="21"/>
      <c r="B145" s="14"/>
      <c r="C145" s="11"/>
      <c r="D145" s="7" t="s">
        <v>32</v>
      </c>
      <c r="E145" s="47" t="s">
        <v>43</v>
      </c>
      <c r="F145" s="48">
        <v>20</v>
      </c>
      <c r="G145" s="54">
        <v>1.36</v>
      </c>
      <c r="H145" s="54">
        <v>0.26</v>
      </c>
      <c r="I145" s="54">
        <v>8.14</v>
      </c>
      <c r="J145" s="54">
        <v>40.340000000000003</v>
      </c>
      <c r="K145" s="49" t="s">
        <v>44</v>
      </c>
      <c r="L145" s="61">
        <v>0</v>
      </c>
    </row>
    <row r="146" spans="1:12" ht="15" x14ac:dyDescent="0.25">
      <c r="A146" s="21"/>
      <c r="B146" s="14"/>
      <c r="C146" s="11"/>
      <c r="D146" s="6"/>
      <c r="E146" s="36"/>
      <c r="F146" s="37"/>
      <c r="G146" s="53"/>
      <c r="H146" s="53"/>
      <c r="I146" s="53"/>
      <c r="J146" s="53"/>
      <c r="K146" s="38"/>
      <c r="L146" s="60"/>
    </row>
    <row r="147" spans="1:12" ht="15" x14ac:dyDescent="0.2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 x14ac:dyDescent="0.25">
      <c r="A148" s="22"/>
      <c r="B148" s="15"/>
      <c r="C148" s="8"/>
      <c r="D148" s="16" t="s">
        <v>33</v>
      </c>
      <c r="E148" s="9"/>
      <c r="F148" s="17">
        <f>SUM(F139:F147)</f>
        <v>625</v>
      </c>
      <c r="G148" s="55">
        <f t="shared" ref="G148:J148" si="52">SUM(G139:G147)</f>
        <v>14.86</v>
      </c>
      <c r="H148" s="55">
        <f t="shared" si="52"/>
        <v>16.810000000000002</v>
      </c>
      <c r="I148" s="55">
        <f t="shared" si="52"/>
        <v>74.459999999999994</v>
      </c>
      <c r="J148" s="55">
        <f t="shared" si="52"/>
        <v>508.52</v>
      </c>
      <c r="K148" s="23"/>
      <c r="L148" s="62">
        <f t="shared" ref="L148" si="53">SUM(L139:L147)</f>
        <v>79.25</v>
      </c>
    </row>
    <row r="149" spans="1:12" ht="15" x14ac:dyDescent="0.2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3"/>
      <c r="H149" s="53"/>
      <c r="I149" s="53"/>
      <c r="J149" s="53"/>
      <c r="K149" s="38"/>
      <c r="L149" s="60"/>
    </row>
    <row r="150" spans="1:12" ht="15" x14ac:dyDescent="0.25">
      <c r="A150" s="21"/>
      <c r="B150" s="14"/>
      <c r="C150" s="11"/>
      <c r="D150" s="7" t="s">
        <v>27</v>
      </c>
      <c r="E150" s="47" t="s">
        <v>105</v>
      </c>
      <c r="F150" s="48">
        <v>200</v>
      </c>
      <c r="G150" s="54">
        <v>4.43</v>
      </c>
      <c r="H150" s="54">
        <v>4.49</v>
      </c>
      <c r="I150" s="54">
        <v>15.55</v>
      </c>
      <c r="J150" s="54">
        <v>120.39</v>
      </c>
      <c r="K150" s="49" t="s">
        <v>106</v>
      </c>
      <c r="L150" s="61">
        <v>79.25</v>
      </c>
    </row>
    <row r="151" spans="1:12" ht="15" x14ac:dyDescent="0.25">
      <c r="A151" s="21"/>
      <c r="B151" s="14"/>
      <c r="C151" s="11"/>
      <c r="D151" s="7" t="s">
        <v>28</v>
      </c>
      <c r="E151" s="36"/>
      <c r="F151" s="37"/>
      <c r="G151" s="53"/>
      <c r="H151" s="53"/>
      <c r="I151" s="53"/>
      <c r="J151" s="53"/>
      <c r="K151" s="38"/>
      <c r="L151" s="60"/>
    </row>
    <row r="152" spans="1:12" ht="15" x14ac:dyDescent="0.25">
      <c r="A152" s="21"/>
      <c r="B152" s="14"/>
      <c r="C152" s="11"/>
      <c r="D152" s="7" t="s">
        <v>29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 x14ac:dyDescent="0.25">
      <c r="A153" s="21"/>
      <c r="B153" s="14"/>
      <c r="C153" s="11"/>
      <c r="D153" s="7" t="s">
        <v>30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 x14ac:dyDescent="0.25">
      <c r="A154" s="21"/>
      <c r="B154" s="14"/>
      <c r="C154" s="11"/>
      <c r="D154" s="7" t="s">
        <v>31</v>
      </c>
      <c r="E154" s="47" t="s">
        <v>41</v>
      </c>
      <c r="F154" s="48">
        <v>40</v>
      </c>
      <c r="G154" s="54">
        <v>3.04</v>
      </c>
      <c r="H154" s="54">
        <v>0.36</v>
      </c>
      <c r="I154" s="54">
        <v>18.68</v>
      </c>
      <c r="J154" s="54">
        <v>90.12</v>
      </c>
      <c r="K154" s="49" t="s">
        <v>42</v>
      </c>
      <c r="L154" s="61">
        <v>0</v>
      </c>
    </row>
    <row r="155" spans="1:12" ht="15" x14ac:dyDescent="0.25">
      <c r="A155" s="21"/>
      <c r="B155" s="14"/>
      <c r="C155" s="11"/>
      <c r="D155" s="7" t="s">
        <v>32</v>
      </c>
      <c r="E155" s="47" t="s">
        <v>43</v>
      </c>
      <c r="F155" s="48">
        <v>30</v>
      </c>
      <c r="G155" s="54">
        <v>2.04</v>
      </c>
      <c r="H155" s="54">
        <v>0.39</v>
      </c>
      <c r="I155" s="54">
        <v>12.21</v>
      </c>
      <c r="J155" s="54">
        <v>60.51</v>
      </c>
      <c r="K155" s="49" t="s">
        <v>44</v>
      </c>
      <c r="L155" s="61">
        <v>0</v>
      </c>
    </row>
    <row r="156" spans="1:12" ht="38.25" x14ac:dyDescent="0.25">
      <c r="A156" s="21"/>
      <c r="B156" s="14"/>
      <c r="C156" s="11"/>
      <c r="D156" s="73" t="s">
        <v>21</v>
      </c>
      <c r="E156" s="75" t="s">
        <v>107</v>
      </c>
      <c r="F156" s="65">
        <v>240</v>
      </c>
      <c r="G156" s="66">
        <v>18.21</v>
      </c>
      <c r="H156" s="66">
        <v>21.32</v>
      </c>
      <c r="I156" s="66">
        <v>46.15</v>
      </c>
      <c r="J156" s="66">
        <v>449.32</v>
      </c>
      <c r="K156" s="67" t="s">
        <v>108</v>
      </c>
      <c r="L156" s="68">
        <v>0</v>
      </c>
    </row>
    <row r="157" spans="1:12" ht="15" x14ac:dyDescent="0.25">
      <c r="A157" s="21"/>
      <c r="B157" s="14"/>
      <c r="C157" s="11"/>
      <c r="D157" s="7" t="s">
        <v>50</v>
      </c>
      <c r="E157" s="47" t="s">
        <v>67</v>
      </c>
      <c r="F157" s="48">
        <v>200</v>
      </c>
      <c r="G157" s="54">
        <v>0.13</v>
      </c>
      <c r="H157" s="54">
        <v>0.06</v>
      </c>
      <c r="I157" s="54">
        <v>16.510000000000002</v>
      </c>
      <c r="J157" s="54">
        <v>67.099999999999994</v>
      </c>
      <c r="K157" s="49" t="s">
        <v>68</v>
      </c>
      <c r="L157" s="61">
        <v>0</v>
      </c>
    </row>
    <row r="158" spans="1:12" ht="15" x14ac:dyDescent="0.25">
      <c r="A158" s="21"/>
      <c r="B158" s="14"/>
      <c r="C158" s="11"/>
      <c r="D158" s="6"/>
      <c r="E158" s="36"/>
      <c r="F158" s="37"/>
      <c r="G158" s="53"/>
      <c r="H158" s="53"/>
      <c r="I158" s="53"/>
      <c r="J158" s="53"/>
      <c r="K158" s="38"/>
      <c r="L158" s="60"/>
    </row>
    <row r="159" spans="1:12" ht="15" x14ac:dyDescent="0.2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 x14ac:dyDescent="0.25">
      <c r="A160" s="22"/>
      <c r="B160" s="15"/>
      <c r="C160" s="8"/>
      <c r="D160" s="16" t="s">
        <v>33</v>
      </c>
      <c r="E160" s="9"/>
      <c r="F160" s="17">
        <f>SUM(F149:F159)</f>
        <v>710</v>
      </c>
      <c r="G160" s="55">
        <f t="shared" ref="G160:J160" si="54">SUM(G149:G159)</f>
        <v>27.849999999999998</v>
      </c>
      <c r="H160" s="55">
        <f t="shared" si="54"/>
        <v>26.62</v>
      </c>
      <c r="I160" s="55">
        <f t="shared" si="54"/>
        <v>109.10000000000001</v>
      </c>
      <c r="J160" s="55">
        <f t="shared" si="54"/>
        <v>787.43999999999994</v>
      </c>
      <c r="K160" s="23"/>
      <c r="L160" s="62">
        <f t="shared" ref="L160" si="55">SUM(L149:L159)</f>
        <v>79.25</v>
      </c>
    </row>
    <row r="161" spans="1:12" ht="15.75" thickBot="1" x14ac:dyDescent="0.25">
      <c r="A161" s="27">
        <f>A139</f>
        <v>2</v>
      </c>
      <c r="B161" s="28">
        <f>B139</f>
        <v>2</v>
      </c>
      <c r="C161" s="80" t="s">
        <v>4</v>
      </c>
      <c r="D161" s="81"/>
      <c r="E161" s="29"/>
      <c r="F161" s="30">
        <f>F148+F160</f>
        <v>1335</v>
      </c>
      <c r="G161" s="56">
        <f t="shared" ref="G161" si="56">G148+G160</f>
        <v>42.709999999999994</v>
      </c>
      <c r="H161" s="56">
        <f t="shared" ref="H161" si="57">H148+H160</f>
        <v>43.430000000000007</v>
      </c>
      <c r="I161" s="56">
        <f t="shared" ref="I161" si="58">I148+I160</f>
        <v>183.56</v>
      </c>
      <c r="J161" s="56">
        <f t="shared" ref="J161:L161" si="59">J148+J160</f>
        <v>1295.96</v>
      </c>
      <c r="K161" s="64"/>
      <c r="L161" s="63">
        <f t="shared" si="59"/>
        <v>158.5</v>
      </c>
    </row>
    <row r="162" spans="1:12" ht="25.5" x14ac:dyDescent="0.25">
      <c r="A162" s="18">
        <v>2</v>
      </c>
      <c r="B162" s="19">
        <v>3</v>
      </c>
      <c r="C162" s="20" t="s">
        <v>20</v>
      </c>
      <c r="D162" s="74" t="s">
        <v>21</v>
      </c>
      <c r="E162" s="76" t="s">
        <v>109</v>
      </c>
      <c r="F162" s="69">
        <v>250</v>
      </c>
      <c r="G162" s="70">
        <v>22.59</v>
      </c>
      <c r="H162" s="70">
        <v>8.69</v>
      </c>
      <c r="I162" s="70">
        <v>38.15</v>
      </c>
      <c r="J162" s="70">
        <v>321.17</v>
      </c>
      <c r="K162" s="71" t="s">
        <v>110</v>
      </c>
      <c r="L162" s="72">
        <v>79.25</v>
      </c>
    </row>
    <row r="163" spans="1:12" ht="15" x14ac:dyDescent="0.25">
      <c r="A163" s="21"/>
      <c r="B163" s="14"/>
      <c r="C163" s="11"/>
      <c r="D163" s="6"/>
      <c r="E163" s="36"/>
      <c r="F163" s="37"/>
      <c r="G163" s="53"/>
      <c r="H163" s="53"/>
      <c r="I163" s="53"/>
      <c r="J163" s="53"/>
      <c r="K163" s="38"/>
      <c r="L163" s="60"/>
    </row>
    <row r="164" spans="1:12" ht="15" x14ac:dyDescent="0.25">
      <c r="A164" s="21"/>
      <c r="B164" s="14"/>
      <c r="C164" s="11"/>
      <c r="D164" s="7" t="s">
        <v>22</v>
      </c>
      <c r="E164" s="47" t="s">
        <v>72</v>
      </c>
      <c r="F164" s="48">
        <v>200</v>
      </c>
      <c r="G164" s="54">
        <v>2.29</v>
      </c>
      <c r="H164" s="54">
        <v>1.25</v>
      </c>
      <c r="I164" s="54">
        <v>15.78</v>
      </c>
      <c r="J164" s="54">
        <v>83.53</v>
      </c>
      <c r="K164" s="49" t="s">
        <v>73</v>
      </c>
      <c r="L164" s="61">
        <v>0</v>
      </c>
    </row>
    <row r="165" spans="1:12" ht="15.75" customHeight="1" x14ac:dyDescent="0.25">
      <c r="A165" s="21"/>
      <c r="B165" s="14"/>
      <c r="C165" s="11"/>
      <c r="D165" s="7" t="s">
        <v>23</v>
      </c>
      <c r="E165" s="47" t="s">
        <v>41</v>
      </c>
      <c r="F165" s="48">
        <v>30</v>
      </c>
      <c r="G165" s="54">
        <v>2.2799999999999998</v>
      </c>
      <c r="H165" s="54">
        <v>0.27</v>
      </c>
      <c r="I165" s="54">
        <v>14.01</v>
      </c>
      <c r="J165" s="54">
        <v>67.59</v>
      </c>
      <c r="K165" s="49" t="s">
        <v>42</v>
      </c>
      <c r="L165" s="61">
        <v>0</v>
      </c>
    </row>
    <row r="166" spans="1:12" ht="15" x14ac:dyDescent="0.25">
      <c r="A166" s="21"/>
      <c r="B166" s="14"/>
      <c r="C166" s="11"/>
      <c r="D166" s="7" t="s">
        <v>24</v>
      </c>
      <c r="E166" s="36"/>
      <c r="F166" s="37"/>
      <c r="G166" s="53"/>
      <c r="H166" s="53"/>
      <c r="I166" s="53"/>
      <c r="J166" s="53"/>
      <c r="K166" s="38"/>
      <c r="L166" s="60"/>
    </row>
    <row r="167" spans="1:12" ht="15" x14ac:dyDescent="0.25">
      <c r="A167" s="21"/>
      <c r="B167" s="14"/>
      <c r="C167" s="11"/>
      <c r="D167" s="7" t="s">
        <v>32</v>
      </c>
      <c r="E167" s="47" t="s">
        <v>43</v>
      </c>
      <c r="F167" s="48">
        <v>20</v>
      </c>
      <c r="G167" s="54">
        <v>1.36</v>
      </c>
      <c r="H167" s="54">
        <v>0.26</v>
      </c>
      <c r="I167" s="54">
        <v>8.14</v>
      </c>
      <c r="J167" s="54">
        <v>40.340000000000003</v>
      </c>
      <c r="K167" s="49" t="s">
        <v>44</v>
      </c>
      <c r="L167" s="61">
        <v>0</v>
      </c>
    </row>
    <row r="168" spans="1:12" ht="15" x14ac:dyDescent="0.25">
      <c r="A168" s="21"/>
      <c r="B168" s="14"/>
      <c r="C168" s="11"/>
      <c r="D168" s="6"/>
      <c r="E168" s="36"/>
      <c r="F168" s="37"/>
      <c r="G168" s="53"/>
      <c r="H168" s="53"/>
      <c r="I168" s="53"/>
      <c r="J168" s="53"/>
      <c r="K168" s="38"/>
      <c r="L168" s="60"/>
    </row>
    <row r="169" spans="1:12" ht="15" x14ac:dyDescent="0.2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 x14ac:dyDescent="0.25">
      <c r="A170" s="22"/>
      <c r="B170" s="15"/>
      <c r="C170" s="8"/>
      <c r="D170" s="16" t="s">
        <v>33</v>
      </c>
      <c r="E170" s="9"/>
      <c r="F170" s="17">
        <f>SUM(F162:F169)</f>
        <v>500</v>
      </c>
      <c r="G170" s="55">
        <f t="shared" ref="G170:J170" si="60">SUM(G162:G169)</f>
        <v>28.52</v>
      </c>
      <c r="H170" s="55">
        <f t="shared" si="60"/>
        <v>10.469999999999999</v>
      </c>
      <c r="I170" s="55">
        <f t="shared" si="60"/>
        <v>76.08</v>
      </c>
      <c r="J170" s="55">
        <f t="shared" si="60"/>
        <v>512.63000000000011</v>
      </c>
      <c r="K170" s="23"/>
      <c r="L170" s="62">
        <f t="shared" ref="L170" si="61">SUM(L162:L169)</f>
        <v>79.25</v>
      </c>
    </row>
    <row r="171" spans="1:12" ht="15" x14ac:dyDescent="0.2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3"/>
      <c r="H171" s="53"/>
      <c r="I171" s="53"/>
      <c r="J171" s="53"/>
      <c r="K171" s="38"/>
      <c r="L171" s="60"/>
    </row>
    <row r="172" spans="1:12" ht="15" x14ac:dyDescent="0.25">
      <c r="A172" s="21"/>
      <c r="B172" s="14"/>
      <c r="C172" s="11"/>
      <c r="D172" s="7" t="s">
        <v>27</v>
      </c>
      <c r="E172" s="47" t="s">
        <v>111</v>
      </c>
      <c r="F172" s="48">
        <v>210</v>
      </c>
      <c r="G172" s="54">
        <v>1.82</v>
      </c>
      <c r="H172" s="54">
        <v>5.65</v>
      </c>
      <c r="I172" s="54">
        <v>7.82</v>
      </c>
      <c r="J172" s="54">
        <v>89.42</v>
      </c>
      <c r="K172" s="49" t="s">
        <v>112</v>
      </c>
      <c r="L172" s="61">
        <v>79.25</v>
      </c>
    </row>
    <row r="173" spans="1:12" ht="15" x14ac:dyDescent="0.25">
      <c r="A173" s="21"/>
      <c r="B173" s="14"/>
      <c r="C173" s="11"/>
      <c r="D173" s="7" t="s">
        <v>28</v>
      </c>
      <c r="E173" s="36"/>
      <c r="F173" s="37"/>
      <c r="G173" s="53"/>
      <c r="H173" s="53"/>
      <c r="I173" s="53"/>
      <c r="J173" s="53"/>
      <c r="K173" s="38"/>
      <c r="L173" s="60"/>
    </row>
    <row r="174" spans="1:12" ht="15" x14ac:dyDescent="0.25">
      <c r="A174" s="21"/>
      <c r="B174" s="14"/>
      <c r="C174" s="11"/>
      <c r="D174" s="7" t="s">
        <v>29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 x14ac:dyDescent="0.25">
      <c r="A175" s="21"/>
      <c r="B175" s="14"/>
      <c r="C175" s="11"/>
      <c r="D175" s="7" t="s">
        <v>30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 x14ac:dyDescent="0.25">
      <c r="A176" s="21"/>
      <c r="B176" s="14"/>
      <c r="C176" s="11"/>
      <c r="D176" s="7" t="s">
        <v>31</v>
      </c>
      <c r="E176" s="47" t="s">
        <v>41</v>
      </c>
      <c r="F176" s="48">
        <v>40</v>
      </c>
      <c r="G176" s="54">
        <v>3.04</v>
      </c>
      <c r="H176" s="54">
        <v>0.36</v>
      </c>
      <c r="I176" s="54">
        <v>18.68</v>
      </c>
      <c r="J176" s="54">
        <v>90.12</v>
      </c>
      <c r="K176" s="49" t="s">
        <v>42</v>
      </c>
      <c r="L176" s="61">
        <v>0</v>
      </c>
    </row>
    <row r="177" spans="1:12" ht="15" x14ac:dyDescent="0.25">
      <c r="A177" s="21"/>
      <c r="B177" s="14"/>
      <c r="C177" s="11"/>
      <c r="D177" s="7" t="s">
        <v>32</v>
      </c>
      <c r="E177" s="47" t="s">
        <v>43</v>
      </c>
      <c r="F177" s="48">
        <v>30</v>
      </c>
      <c r="G177" s="54">
        <v>2.04</v>
      </c>
      <c r="H177" s="54">
        <v>0.39</v>
      </c>
      <c r="I177" s="54">
        <v>12.21</v>
      </c>
      <c r="J177" s="54">
        <v>60.51</v>
      </c>
      <c r="K177" s="49" t="s">
        <v>44</v>
      </c>
      <c r="L177" s="61">
        <v>0</v>
      </c>
    </row>
    <row r="178" spans="1:12" ht="38.25" x14ac:dyDescent="0.25">
      <c r="A178" s="21"/>
      <c r="B178" s="14"/>
      <c r="C178" s="11"/>
      <c r="D178" s="73" t="s">
        <v>21</v>
      </c>
      <c r="E178" s="75" t="s">
        <v>113</v>
      </c>
      <c r="F178" s="65">
        <v>240</v>
      </c>
      <c r="G178" s="66">
        <v>15.43</v>
      </c>
      <c r="H178" s="66">
        <v>23.22</v>
      </c>
      <c r="I178" s="66">
        <v>41.6</v>
      </c>
      <c r="J178" s="66">
        <v>437.1</v>
      </c>
      <c r="K178" s="67" t="s">
        <v>114</v>
      </c>
      <c r="L178" s="68">
        <v>0</v>
      </c>
    </row>
    <row r="179" spans="1:12" ht="15" x14ac:dyDescent="0.25">
      <c r="A179" s="21"/>
      <c r="B179" s="14"/>
      <c r="C179" s="11"/>
      <c r="D179" s="7" t="s">
        <v>50</v>
      </c>
      <c r="E179" s="47" t="s">
        <v>95</v>
      </c>
      <c r="F179" s="48">
        <v>200</v>
      </c>
      <c r="G179" s="54">
        <v>0.3</v>
      </c>
      <c r="H179" s="54">
        <v>0</v>
      </c>
      <c r="I179" s="54">
        <v>14.5</v>
      </c>
      <c r="J179" s="54">
        <v>59.2</v>
      </c>
      <c r="K179" s="49" t="s">
        <v>96</v>
      </c>
      <c r="L179" s="61">
        <v>0</v>
      </c>
    </row>
    <row r="180" spans="1:12" ht="15" x14ac:dyDescent="0.25">
      <c r="A180" s="21"/>
      <c r="B180" s="14"/>
      <c r="C180" s="11"/>
      <c r="D180" s="6"/>
      <c r="E180" s="36"/>
      <c r="F180" s="37"/>
      <c r="G180" s="53"/>
      <c r="H180" s="53"/>
      <c r="I180" s="53"/>
      <c r="J180" s="53"/>
      <c r="K180" s="38"/>
      <c r="L180" s="60"/>
    </row>
    <row r="181" spans="1:12" ht="15" x14ac:dyDescent="0.2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 x14ac:dyDescent="0.25">
      <c r="A182" s="22"/>
      <c r="B182" s="15"/>
      <c r="C182" s="8"/>
      <c r="D182" s="16" t="s">
        <v>33</v>
      </c>
      <c r="E182" s="9"/>
      <c r="F182" s="17">
        <f>SUM(F171:F181)</f>
        <v>720</v>
      </c>
      <c r="G182" s="55">
        <f t="shared" ref="G182:J182" si="62">SUM(G171:G181)</f>
        <v>22.63</v>
      </c>
      <c r="H182" s="55">
        <f t="shared" si="62"/>
        <v>29.619999999999997</v>
      </c>
      <c r="I182" s="55">
        <f t="shared" si="62"/>
        <v>94.81</v>
      </c>
      <c r="J182" s="55">
        <f t="shared" si="62"/>
        <v>736.35000000000014</v>
      </c>
      <c r="K182" s="23"/>
      <c r="L182" s="62">
        <f t="shared" ref="L182" si="63">SUM(L171:L181)</f>
        <v>79.25</v>
      </c>
    </row>
    <row r="183" spans="1:12" ht="15" x14ac:dyDescent="0.2">
      <c r="A183" s="27">
        <f>A162</f>
        <v>2</v>
      </c>
      <c r="B183" s="28">
        <f>B162</f>
        <v>3</v>
      </c>
      <c r="C183" s="80" t="s">
        <v>4</v>
      </c>
      <c r="D183" s="81"/>
      <c r="E183" s="29"/>
      <c r="F183" s="30">
        <f>F170+F182</f>
        <v>1220</v>
      </c>
      <c r="G183" s="56">
        <f t="shared" ref="G183" si="64">G170+G182</f>
        <v>51.15</v>
      </c>
      <c r="H183" s="56">
        <f t="shared" ref="H183" si="65">H170+H182</f>
        <v>40.089999999999996</v>
      </c>
      <c r="I183" s="56">
        <f t="shared" ref="I183" si="66">I170+I182</f>
        <v>170.89</v>
      </c>
      <c r="J183" s="56">
        <f t="shared" ref="J183:L183" si="67">J170+J182</f>
        <v>1248.9800000000002</v>
      </c>
      <c r="K183" s="64"/>
      <c r="L183" s="63">
        <f t="shared" si="67"/>
        <v>158.5</v>
      </c>
    </row>
    <row r="184" spans="1:12" ht="15" x14ac:dyDescent="0.25">
      <c r="A184" s="18">
        <v>2</v>
      </c>
      <c r="B184" s="19">
        <v>4</v>
      </c>
      <c r="C184" s="20" t="s">
        <v>20</v>
      </c>
      <c r="D184" s="5" t="s">
        <v>21</v>
      </c>
      <c r="E184" s="44" t="s">
        <v>115</v>
      </c>
      <c r="F184" s="45">
        <v>200</v>
      </c>
      <c r="G184" s="52">
        <v>8.65</v>
      </c>
      <c r="H184" s="52">
        <v>10.5</v>
      </c>
      <c r="I184" s="52">
        <v>39.369999999999997</v>
      </c>
      <c r="J184" s="52">
        <v>286.58999999999997</v>
      </c>
      <c r="K184" s="46" t="s">
        <v>116</v>
      </c>
      <c r="L184" s="59">
        <v>79.25</v>
      </c>
    </row>
    <row r="185" spans="1:12" ht="15" x14ac:dyDescent="0.25">
      <c r="A185" s="21"/>
      <c r="B185" s="14"/>
      <c r="C185" s="11"/>
      <c r="D185" s="6"/>
      <c r="E185" s="36"/>
      <c r="F185" s="37"/>
      <c r="G185" s="53"/>
      <c r="H185" s="53"/>
      <c r="I185" s="53"/>
      <c r="J185" s="53"/>
      <c r="K185" s="38"/>
      <c r="L185" s="60"/>
    </row>
    <row r="186" spans="1:12" ht="15" x14ac:dyDescent="0.25">
      <c r="A186" s="21"/>
      <c r="B186" s="14"/>
      <c r="C186" s="11"/>
      <c r="D186" s="7" t="s">
        <v>22</v>
      </c>
      <c r="E186" s="47" t="s">
        <v>80</v>
      </c>
      <c r="F186" s="48">
        <v>200</v>
      </c>
      <c r="G186" s="54">
        <v>3.19</v>
      </c>
      <c r="H186" s="54">
        <v>2.65</v>
      </c>
      <c r="I186" s="54">
        <v>19.89</v>
      </c>
      <c r="J186" s="54">
        <v>116.16</v>
      </c>
      <c r="K186" s="49" t="s">
        <v>81</v>
      </c>
      <c r="L186" s="61">
        <v>0</v>
      </c>
    </row>
    <row r="187" spans="1:12" ht="15" x14ac:dyDescent="0.25">
      <c r="A187" s="21"/>
      <c r="B187" s="14"/>
      <c r="C187" s="11"/>
      <c r="D187" s="7" t="s">
        <v>23</v>
      </c>
      <c r="E187" s="47" t="s">
        <v>41</v>
      </c>
      <c r="F187" s="48">
        <v>30</v>
      </c>
      <c r="G187" s="54">
        <v>2.2799999999999998</v>
      </c>
      <c r="H187" s="54">
        <v>0.27</v>
      </c>
      <c r="I187" s="54">
        <v>14.01</v>
      </c>
      <c r="J187" s="54">
        <v>67.59</v>
      </c>
      <c r="K187" s="49" t="s">
        <v>42</v>
      </c>
      <c r="L187" s="61">
        <v>0</v>
      </c>
    </row>
    <row r="188" spans="1:12" ht="15" x14ac:dyDescent="0.25">
      <c r="A188" s="21"/>
      <c r="B188" s="14"/>
      <c r="C188" s="11"/>
      <c r="D188" s="7" t="s">
        <v>24</v>
      </c>
      <c r="E188" s="47" t="s">
        <v>63</v>
      </c>
      <c r="F188" s="48">
        <v>150</v>
      </c>
      <c r="G188" s="54">
        <v>0.6</v>
      </c>
      <c r="H188" s="54">
        <v>0.6</v>
      </c>
      <c r="I188" s="54">
        <v>14.7</v>
      </c>
      <c r="J188" s="54">
        <v>66.599999999999994</v>
      </c>
      <c r="K188" s="49" t="s">
        <v>64</v>
      </c>
      <c r="L188" s="61">
        <v>0</v>
      </c>
    </row>
    <row r="189" spans="1:12" ht="15" x14ac:dyDescent="0.25">
      <c r="A189" s="21"/>
      <c r="B189" s="14"/>
      <c r="C189" s="11"/>
      <c r="D189" s="7" t="s">
        <v>32</v>
      </c>
      <c r="E189" s="47" t="s">
        <v>43</v>
      </c>
      <c r="F189" s="48">
        <v>20</v>
      </c>
      <c r="G189" s="54">
        <v>1.36</v>
      </c>
      <c r="H189" s="54">
        <v>0.26</v>
      </c>
      <c r="I189" s="54">
        <v>8.14</v>
      </c>
      <c r="J189" s="54">
        <v>40.340000000000003</v>
      </c>
      <c r="K189" s="49" t="s">
        <v>44</v>
      </c>
      <c r="L189" s="61">
        <v>0</v>
      </c>
    </row>
    <row r="190" spans="1:12" ht="15" x14ac:dyDescent="0.25">
      <c r="A190" s="21"/>
      <c r="B190" s="14"/>
      <c r="C190" s="11"/>
      <c r="D190" s="6"/>
      <c r="E190" s="36"/>
      <c r="F190" s="37"/>
      <c r="G190" s="53"/>
      <c r="H190" s="53"/>
      <c r="I190" s="53"/>
      <c r="J190" s="53"/>
      <c r="K190" s="38"/>
      <c r="L190" s="60"/>
    </row>
    <row r="191" spans="1:12" ht="15" x14ac:dyDescent="0.25">
      <c r="A191" s="21"/>
      <c r="B191" s="14"/>
      <c r="C191" s="11"/>
      <c r="D191" s="6"/>
      <c r="E191" s="36"/>
      <c r="F191" s="37"/>
      <c r="G191" s="53"/>
      <c r="H191" s="53"/>
      <c r="I191" s="53"/>
      <c r="J191" s="53"/>
      <c r="K191" s="38"/>
      <c r="L191" s="60"/>
    </row>
    <row r="192" spans="1:12" ht="15" x14ac:dyDescent="0.25">
      <c r="A192" s="22"/>
      <c r="B192" s="15"/>
      <c r="C192" s="8"/>
      <c r="D192" s="16" t="s">
        <v>33</v>
      </c>
      <c r="E192" s="9"/>
      <c r="F192" s="17">
        <f>SUM(F184:F191)</f>
        <v>600</v>
      </c>
      <c r="G192" s="55">
        <f t="shared" ref="G192:J192" si="68">SUM(G184:G191)</f>
        <v>16.079999999999998</v>
      </c>
      <c r="H192" s="55">
        <f t="shared" si="68"/>
        <v>14.28</v>
      </c>
      <c r="I192" s="55">
        <f t="shared" si="68"/>
        <v>96.11</v>
      </c>
      <c r="J192" s="55">
        <f t="shared" si="68"/>
        <v>577.28000000000009</v>
      </c>
      <c r="K192" s="23"/>
      <c r="L192" s="62">
        <f t="shared" ref="L192" si="69">SUM(L184:L191)</f>
        <v>79.25</v>
      </c>
    </row>
    <row r="193" spans="1:12" ht="15" x14ac:dyDescent="0.2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3"/>
      <c r="H193" s="53"/>
      <c r="I193" s="53"/>
      <c r="J193" s="53"/>
      <c r="K193" s="38"/>
      <c r="L193" s="60"/>
    </row>
    <row r="194" spans="1:12" ht="15" x14ac:dyDescent="0.25">
      <c r="A194" s="21"/>
      <c r="B194" s="14"/>
      <c r="C194" s="11"/>
      <c r="D194" s="7" t="s">
        <v>27</v>
      </c>
      <c r="E194" s="47" t="s">
        <v>117</v>
      </c>
      <c r="F194" s="48">
        <v>210</v>
      </c>
      <c r="G194" s="54">
        <v>2.15</v>
      </c>
      <c r="H194" s="54">
        <v>5.81</v>
      </c>
      <c r="I194" s="54">
        <v>13.94</v>
      </c>
      <c r="J194" s="54">
        <v>116.62</v>
      </c>
      <c r="K194" s="49" t="s">
        <v>118</v>
      </c>
      <c r="L194" s="61">
        <v>79.25</v>
      </c>
    </row>
    <row r="195" spans="1:12" ht="15" x14ac:dyDescent="0.25">
      <c r="A195" s="21"/>
      <c r="B195" s="14"/>
      <c r="C195" s="11"/>
      <c r="D195" s="7" t="s">
        <v>28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 x14ac:dyDescent="0.25">
      <c r="A196" s="21"/>
      <c r="B196" s="14"/>
      <c r="C196" s="11"/>
      <c r="D196" s="7" t="s">
        <v>29</v>
      </c>
      <c r="E196" s="36"/>
      <c r="F196" s="37"/>
      <c r="G196" s="53"/>
      <c r="H196" s="53"/>
      <c r="I196" s="53"/>
      <c r="J196" s="53"/>
      <c r="K196" s="38"/>
      <c r="L196" s="60"/>
    </row>
    <row r="197" spans="1:12" ht="15" x14ac:dyDescent="0.25">
      <c r="A197" s="21"/>
      <c r="B197" s="14"/>
      <c r="C197" s="11"/>
      <c r="D197" s="7" t="s">
        <v>30</v>
      </c>
      <c r="E197" s="47" t="s">
        <v>84</v>
      </c>
      <c r="F197" s="48">
        <v>200</v>
      </c>
      <c r="G197" s="54">
        <v>0.68</v>
      </c>
      <c r="H197" s="54">
        <v>0</v>
      </c>
      <c r="I197" s="54">
        <v>19.27</v>
      </c>
      <c r="J197" s="54">
        <v>79.8</v>
      </c>
      <c r="K197" s="49" t="s">
        <v>85</v>
      </c>
      <c r="L197" s="61">
        <v>0</v>
      </c>
    </row>
    <row r="198" spans="1:12" ht="15" x14ac:dyDescent="0.25">
      <c r="A198" s="21"/>
      <c r="B198" s="14"/>
      <c r="C198" s="11"/>
      <c r="D198" s="7" t="s">
        <v>31</v>
      </c>
      <c r="E198" s="47" t="s">
        <v>41</v>
      </c>
      <c r="F198" s="48">
        <v>40</v>
      </c>
      <c r="G198" s="54">
        <v>3.04</v>
      </c>
      <c r="H198" s="54">
        <v>0.36</v>
      </c>
      <c r="I198" s="54">
        <v>18.68</v>
      </c>
      <c r="J198" s="54">
        <v>90.12</v>
      </c>
      <c r="K198" s="49" t="s">
        <v>42</v>
      </c>
      <c r="L198" s="61">
        <v>0</v>
      </c>
    </row>
    <row r="199" spans="1:12" ht="15" x14ac:dyDescent="0.25">
      <c r="A199" s="21"/>
      <c r="B199" s="14"/>
      <c r="C199" s="11"/>
      <c r="D199" s="7" t="s">
        <v>32</v>
      </c>
      <c r="E199" s="47" t="s">
        <v>43</v>
      </c>
      <c r="F199" s="48">
        <v>30</v>
      </c>
      <c r="G199" s="54">
        <v>2.04</v>
      </c>
      <c r="H199" s="54">
        <v>0.39</v>
      </c>
      <c r="I199" s="54">
        <v>12.21</v>
      </c>
      <c r="J199" s="54">
        <v>60.51</v>
      </c>
      <c r="K199" s="49" t="s">
        <v>44</v>
      </c>
      <c r="L199" s="61">
        <v>0</v>
      </c>
    </row>
    <row r="200" spans="1:12" ht="38.25" x14ac:dyDescent="0.25">
      <c r="A200" s="21"/>
      <c r="B200" s="14"/>
      <c r="C200" s="11"/>
      <c r="D200" s="73" t="s">
        <v>21</v>
      </c>
      <c r="E200" s="75" t="s">
        <v>119</v>
      </c>
      <c r="F200" s="65">
        <v>250</v>
      </c>
      <c r="G200" s="66">
        <v>14.53</v>
      </c>
      <c r="H200" s="66">
        <v>20.46</v>
      </c>
      <c r="I200" s="66">
        <v>29.58</v>
      </c>
      <c r="J200" s="66">
        <v>360.58</v>
      </c>
      <c r="K200" s="67" t="s">
        <v>120</v>
      </c>
      <c r="L200" s="68">
        <v>0</v>
      </c>
    </row>
    <row r="201" spans="1:12" ht="15" x14ac:dyDescent="0.25">
      <c r="A201" s="21"/>
      <c r="B201" s="14"/>
      <c r="C201" s="11"/>
      <c r="D201" s="6"/>
      <c r="E201" s="36"/>
      <c r="F201" s="37"/>
      <c r="G201" s="53"/>
      <c r="H201" s="53"/>
      <c r="I201" s="53"/>
      <c r="J201" s="53"/>
      <c r="K201" s="38"/>
      <c r="L201" s="60"/>
    </row>
    <row r="202" spans="1:12" ht="15" x14ac:dyDescent="0.25">
      <c r="A202" s="21"/>
      <c r="B202" s="14"/>
      <c r="C202" s="11"/>
      <c r="D202" s="6"/>
      <c r="E202" s="36"/>
      <c r="F202" s="37"/>
      <c r="G202" s="53"/>
      <c r="H202" s="53"/>
      <c r="I202" s="53"/>
      <c r="J202" s="53"/>
      <c r="K202" s="38"/>
      <c r="L202" s="60"/>
    </row>
    <row r="203" spans="1:12" ht="15" x14ac:dyDescent="0.25">
      <c r="A203" s="22"/>
      <c r="B203" s="15"/>
      <c r="C203" s="8"/>
      <c r="D203" s="16" t="s">
        <v>33</v>
      </c>
      <c r="E203" s="9"/>
      <c r="F203" s="17">
        <f>SUM(F193:F202)</f>
        <v>730</v>
      </c>
      <c r="G203" s="55">
        <f t="shared" ref="G203:J203" si="70">SUM(G193:G202)</f>
        <v>22.439999999999998</v>
      </c>
      <c r="H203" s="55">
        <f t="shared" si="70"/>
        <v>27.02</v>
      </c>
      <c r="I203" s="55">
        <f t="shared" si="70"/>
        <v>93.679999999999993</v>
      </c>
      <c r="J203" s="55">
        <f t="shared" si="70"/>
        <v>707.63</v>
      </c>
      <c r="K203" s="23"/>
      <c r="L203" s="62">
        <f t="shared" ref="L203" si="71">SUM(L193:L202)</f>
        <v>79.25</v>
      </c>
    </row>
    <row r="204" spans="1:12" ht="15" x14ac:dyDescent="0.2">
      <c r="A204" s="27">
        <f>A184</f>
        <v>2</v>
      </c>
      <c r="B204" s="28">
        <f>B184</f>
        <v>4</v>
      </c>
      <c r="C204" s="80" t="s">
        <v>4</v>
      </c>
      <c r="D204" s="81"/>
      <c r="E204" s="29"/>
      <c r="F204" s="30">
        <f>F192+F203</f>
        <v>1330</v>
      </c>
      <c r="G204" s="56">
        <f t="shared" ref="G204" si="72">G192+G203</f>
        <v>38.519999999999996</v>
      </c>
      <c r="H204" s="56">
        <f t="shared" ref="H204" si="73">H192+H203</f>
        <v>41.3</v>
      </c>
      <c r="I204" s="56">
        <f t="shared" ref="I204" si="74">I192+I203</f>
        <v>189.79</v>
      </c>
      <c r="J204" s="56">
        <f t="shared" ref="J204:L204" si="75">J192+J203</f>
        <v>1284.9100000000001</v>
      </c>
      <c r="K204" s="64"/>
      <c r="L204" s="63">
        <f t="shared" si="75"/>
        <v>158.5</v>
      </c>
    </row>
    <row r="205" spans="1:12" ht="15" x14ac:dyDescent="0.25">
      <c r="A205" s="18">
        <v>2</v>
      </c>
      <c r="B205" s="19">
        <v>5</v>
      </c>
      <c r="C205" s="20" t="s">
        <v>20</v>
      </c>
      <c r="D205" s="5" t="s">
        <v>21</v>
      </c>
      <c r="E205" s="44" t="s">
        <v>121</v>
      </c>
      <c r="F205" s="45">
        <v>250</v>
      </c>
      <c r="G205" s="52">
        <v>21.61</v>
      </c>
      <c r="H205" s="52">
        <v>13.58</v>
      </c>
      <c r="I205" s="52">
        <v>53.48</v>
      </c>
      <c r="J205" s="52">
        <v>426.56</v>
      </c>
      <c r="K205" s="46" t="s">
        <v>122</v>
      </c>
      <c r="L205" s="59">
        <v>79.25</v>
      </c>
    </row>
    <row r="206" spans="1:12" ht="15" x14ac:dyDescent="0.25">
      <c r="A206" s="21"/>
      <c r="B206" s="14"/>
      <c r="C206" s="11"/>
      <c r="D206" s="6"/>
      <c r="E206" s="36"/>
      <c r="F206" s="37"/>
      <c r="G206" s="53"/>
      <c r="H206" s="53"/>
      <c r="I206" s="53"/>
      <c r="J206" s="53"/>
      <c r="K206" s="38"/>
      <c r="L206" s="60"/>
    </row>
    <row r="207" spans="1:12" ht="15" x14ac:dyDescent="0.25">
      <c r="A207" s="21"/>
      <c r="B207" s="14"/>
      <c r="C207" s="11"/>
      <c r="D207" s="7" t="s">
        <v>22</v>
      </c>
      <c r="E207" s="47" t="s">
        <v>48</v>
      </c>
      <c r="F207" s="48">
        <v>215</v>
      </c>
      <c r="G207" s="54">
        <v>0.21</v>
      </c>
      <c r="H207" s="54">
        <v>0.05</v>
      </c>
      <c r="I207" s="54">
        <v>10.16</v>
      </c>
      <c r="J207" s="54">
        <v>41.88</v>
      </c>
      <c r="K207" s="49" t="s">
        <v>49</v>
      </c>
      <c r="L207" s="61">
        <v>0</v>
      </c>
    </row>
    <row r="208" spans="1:12" ht="15" x14ac:dyDescent="0.25">
      <c r="A208" s="21"/>
      <c r="B208" s="14"/>
      <c r="C208" s="11"/>
      <c r="D208" s="7" t="s">
        <v>23</v>
      </c>
      <c r="E208" s="47" t="s">
        <v>41</v>
      </c>
      <c r="F208" s="48">
        <v>30</v>
      </c>
      <c r="G208" s="54">
        <v>2.2799999999999998</v>
      </c>
      <c r="H208" s="54">
        <v>0.27</v>
      </c>
      <c r="I208" s="54">
        <v>14.01</v>
      </c>
      <c r="J208" s="54">
        <v>67.59</v>
      </c>
      <c r="K208" s="49" t="s">
        <v>42</v>
      </c>
      <c r="L208" s="61">
        <v>0</v>
      </c>
    </row>
    <row r="209" spans="1:12" ht="15" x14ac:dyDescent="0.25">
      <c r="A209" s="21"/>
      <c r="B209" s="14"/>
      <c r="C209" s="11"/>
      <c r="D209" s="7" t="s">
        <v>24</v>
      </c>
      <c r="E209" s="36"/>
      <c r="F209" s="37"/>
      <c r="G209" s="53"/>
      <c r="H209" s="53"/>
      <c r="I209" s="53"/>
      <c r="J209" s="53"/>
      <c r="K209" s="38"/>
      <c r="L209" s="60"/>
    </row>
    <row r="210" spans="1:12" ht="15" x14ac:dyDescent="0.25">
      <c r="A210" s="21"/>
      <c r="B210" s="14"/>
      <c r="C210" s="11"/>
      <c r="D210" s="7" t="s">
        <v>32</v>
      </c>
      <c r="E210" s="47" t="s">
        <v>43</v>
      </c>
      <c r="F210" s="48">
        <v>20</v>
      </c>
      <c r="G210" s="54">
        <v>1.36</v>
      </c>
      <c r="H210" s="54">
        <v>0.26</v>
      </c>
      <c r="I210" s="54">
        <v>8.14</v>
      </c>
      <c r="J210" s="54">
        <v>40.340000000000003</v>
      </c>
      <c r="K210" s="49" t="s">
        <v>44</v>
      </c>
      <c r="L210" s="61">
        <v>0</v>
      </c>
    </row>
    <row r="211" spans="1:12" ht="15" x14ac:dyDescent="0.25">
      <c r="A211" s="21"/>
      <c r="B211" s="14"/>
      <c r="C211" s="11"/>
      <c r="D211" s="6"/>
      <c r="E211" s="36"/>
      <c r="F211" s="37"/>
      <c r="G211" s="53"/>
      <c r="H211" s="53"/>
      <c r="I211" s="53"/>
      <c r="J211" s="53"/>
      <c r="K211" s="38"/>
      <c r="L211" s="60"/>
    </row>
    <row r="212" spans="1:12" ht="15" x14ac:dyDescent="0.25">
      <c r="A212" s="21"/>
      <c r="B212" s="14"/>
      <c r="C212" s="11"/>
      <c r="D212" s="6"/>
      <c r="E212" s="36"/>
      <c r="F212" s="37"/>
      <c r="G212" s="53"/>
      <c r="H212" s="53"/>
      <c r="I212" s="53"/>
      <c r="J212" s="53"/>
      <c r="K212" s="38"/>
      <c r="L212" s="60"/>
    </row>
    <row r="213" spans="1:12" ht="15.75" customHeight="1" x14ac:dyDescent="0.25">
      <c r="A213" s="22"/>
      <c r="B213" s="15"/>
      <c r="C213" s="8"/>
      <c r="D213" s="16" t="s">
        <v>33</v>
      </c>
      <c r="E213" s="9"/>
      <c r="F213" s="17">
        <f>SUM(F205:F212)</f>
        <v>515</v>
      </c>
      <c r="G213" s="55">
        <f t="shared" ref="G213:J213" si="76">SUM(G205:G212)</f>
        <v>25.46</v>
      </c>
      <c r="H213" s="55">
        <f t="shared" si="76"/>
        <v>14.16</v>
      </c>
      <c r="I213" s="55">
        <f t="shared" si="76"/>
        <v>85.79</v>
      </c>
      <c r="J213" s="55">
        <f t="shared" si="76"/>
        <v>576.37</v>
      </c>
      <c r="K213" s="23"/>
      <c r="L213" s="62">
        <f t="shared" ref="L213" si="77">SUM(L205:L212)</f>
        <v>79.25</v>
      </c>
    </row>
    <row r="214" spans="1:12" ht="15" x14ac:dyDescent="0.2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3"/>
      <c r="H214" s="53"/>
      <c r="I214" s="53"/>
      <c r="J214" s="53"/>
      <c r="K214" s="38"/>
      <c r="L214" s="60"/>
    </row>
    <row r="215" spans="1:12" ht="15" x14ac:dyDescent="0.25">
      <c r="A215" s="21"/>
      <c r="B215" s="14"/>
      <c r="C215" s="11"/>
      <c r="D215" s="7" t="s">
        <v>27</v>
      </c>
      <c r="E215" s="47" t="s">
        <v>123</v>
      </c>
      <c r="F215" s="48">
        <v>210</v>
      </c>
      <c r="G215" s="54">
        <v>1.78</v>
      </c>
      <c r="H215" s="54">
        <v>5.63</v>
      </c>
      <c r="I215" s="54">
        <v>11</v>
      </c>
      <c r="J215" s="54">
        <v>101.78</v>
      </c>
      <c r="K215" s="49" t="s">
        <v>124</v>
      </c>
      <c r="L215" s="61">
        <v>79.25</v>
      </c>
    </row>
    <row r="216" spans="1:12" ht="15" x14ac:dyDescent="0.25">
      <c r="A216" s="21"/>
      <c r="B216" s="14"/>
      <c r="C216" s="11"/>
      <c r="D216" s="7" t="s">
        <v>28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 x14ac:dyDescent="0.25">
      <c r="A217" s="21"/>
      <c r="B217" s="14"/>
      <c r="C217" s="11"/>
      <c r="D217" s="7" t="s">
        <v>29</v>
      </c>
      <c r="E217" s="36"/>
      <c r="F217" s="37"/>
      <c r="G217" s="53"/>
      <c r="H217" s="53"/>
      <c r="I217" s="53"/>
      <c r="J217" s="53"/>
      <c r="K217" s="38"/>
      <c r="L217" s="60"/>
    </row>
    <row r="218" spans="1:12" ht="15" x14ac:dyDescent="0.25">
      <c r="A218" s="21"/>
      <c r="B218" s="14"/>
      <c r="C218" s="11"/>
      <c r="D218" s="7" t="s">
        <v>30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 x14ac:dyDescent="0.25">
      <c r="A219" s="21"/>
      <c r="B219" s="14"/>
      <c r="C219" s="11"/>
      <c r="D219" s="7" t="s">
        <v>31</v>
      </c>
      <c r="E219" s="47" t="s">
        <v>41</v>
      </c>
      <c r="F219" s="48">
        <v>40</v>
      </c>
      <c r="G219" s="54">
        <v>3.04</v>
      </c>
      <c r="H219" s="54">
        <v>0.36</v>
      </c>
      <c r="I219" s="54">
        <v>18.68</v>
      </c>
      <c r="J219" s="54">
        <v>90.12</v>
      </c>
      <c r="K219" s="49" t="s">
        <v>42</v>
      </c>
      <c r="L219" s="61">
        <v>0</v>
      </c>
    </row>
    <row r="220" spans="1:12" ht="15" x14ac:dyDescent="0.25">
      <c r="A220" s="21"/>
      <c r="B220" s="14"/>
      <c r="C220" s="11"/>
      <c r="D220" s="7" t="s">
        <v>32</v>
      </c>
      <c r="E220" s="47" t="s">
        <v>43</v>
      </c>
      <c r="F220" s="48">
        <v>30</v>
      </c>
      <c r="G220" s="54">
        <v>2.04</v>
      </c>
      <c r="H220" s="54">
        <v>0.39</v>
      </c>
      <c r="I220" s="54">
        <v>12.21</v>
      </c>
      <c r="J220" s="54">
        <v>60.51</v>
      </c>
      <c r="K220" s="49" t="s">
        <v>44</v>
      </c>
      <c r="L220" s="61">
        <v>0</v>
      </c>
    </row>
    <row r="221" spans="1:12" ht="38.25" x14ac:dyDescent="0.25">
      <c r="A221" s="21"/>
      <c r="B221" s="14"/>
      <c r="C221" s="11"/>
      <c r="D221" s="73" t="s">
        <v>21</v>
      </c>
      <c r="E221" s="75" t="s">
        <v>125</v>
      </c>
      <c r="F221" s="65">
        <v>240</v>
      </c>
      <c r="G221" s="66">
        <v>14.27</v>
      </c>
      <c r="H221" s="66">
        <v>22.85</v>
      </c>
      <c r="I221" s="66">
        <v>38.58</v>
      </c>
      <c r="J221" s="66">
        <v>417.05</v>
      </c>
      <c r="K221" s="67" t="s">
        <v>126</v>
      </c>
      <c r="L221" s="68">
        <v>0</v>
      </c>
    </row>
    <row r="222" spans="1:12" ht="15" x14ac:dyDescent="0.25">
      <c r="A222" s="21"/>
      <c r="B222" s="14"/>
      <c r="C222" s="11"/>
      <c r="D222" s="7" t="s">
        <v>50</v>
      </c>
      <c r="E222" s="47" t="s">
        <v>127</v>
      </c>
      <c r="F222" s="48">
        <v>200</v>
      </c>
      <c r="G222" s="54">
        <v>0.16</v>
      </c>
      <c r="H222" s="54">
        <v>7.0000000000000007E-2</v>
      </c>
      <c r="I222" s="54">
        <v>15.19</v>
      </c>
      <c r="J222" s="54">
        <v>62.06</v>
      </c>
      <c r="K222" s="49" t="s">
        <v>128</v>
      </c>
      <c r="L222" s="61">
        <v>0</v>
      </c>
    </row>
    <row r="223" spans="1:12" ht="15" x14ac:dyDescent="0.25">
      <c r="A223" s="21"/>
      <c r="B223" s="14"/>
      <c r="C223" s="11"/>
      <c r="D223" s="6"/>
      <c r="E223" s="36"/>
      <c r="F223" s="37"/>
      <c r="G223" s="53"/>
      <c r="H223" s="53"/>
      <c r="I223" s="53"/>
      <c r="J223" s="53"/>
      <c r="K223" s="38"/>
      <c r="L223" s="60"/>
    </row>
    <row r="224" spans="1:12" ht="15" x14ac:dyDescent="0.25">
      <c r="A224" s="21"/>
      <c r="B224" s="14"/>
      <c r="C224" s="11"/>
      <c r="D224" s="6"/>
      <c r="E224" s="36"/>
      <c r="F224" s="37"/>
      <c r="G224" s="53"/>
      <c r="H224" s="53"/>
      <c r="I224" s="53"/>
      <c r="J224" s="53"/>
      <c r="K224" s="38"/>
      <c r="L224" s="60"/>
    </row>
    <row r="225" spans="1:12" ht="15" x14ac:dyDescent="0.25">
      <c r="A225" s="22"/>
      <c r="B225" s="15"/>
      <c r="C225" s="8"/>
      <c r="D225" s="16" t="s">
        <v>33</v>
      </c>
      <c r="E225" s="9"/>
      <c r="F225" s="17">
        <f>SUM(F214:F224)</f>
        <v>720</v>
      </c>
      <c r="G225" s="55">
        <f t="shared" ref="G225:J225" si="78">SUM(G214:G224)</f>
        <v>21.29</v>
      </c>
      <c r="H225" s="55">
        <f t="shared" si="78"/>
        <v>29.3</v>
      </c>
      <c r="I225" s="55">
        <f t="shared" si="78"/>
        <v>95.66</v>
      </c>
      <c r="J225" s="55">
        <f t="shared" si="78"/>
        <v>731.52</v>
      </c>
      <c r="K225" s="23"/>
      <c r="L225" s="62">
        <f t="shared" ref="L225" si="79">SUM(L214:L224)</f>
        <v>79.25</v>
      </c>
    </row>
    <row r="226" spans="1:12" ht="15" x14ac:dyDescent="0.2">
      <c r="A226" s="27">
        <f>A205</f>
        <v>2</v>
      </c>
      <c r="B226" s="28">
        <f>B205</f>
        <v>5</v>
      </c>
      <c r="C226" s="80" t="s">
        <v>4</v>
      </c>
      <c r="D226" s="81"/>
      <c r="E226" s="29"/>
      <c r="F226" s="30">
        <f>F213+F225</f>
        <v>1235</v>
      </c>
      <c r="G226" s="56">
        <f t="shared" ref="G226" si="80">G213+G225</f>
        <v>46.75</v>
      </c>
      <c r="H226" s="56">
        <f t="shared" ref="H226" si="81">H213+H225</f>
        <v>43.46</v>
      </c>
      <c r="I226" s="56">
        <f t="shared" ref="I226" si="82">I213+I225</f>
        <v>181.45</v>
      </c>
      <c r="J226" s="56">
        <f t="shared" ref="J226:L226" si="83">J213+J225</f>
        <v>1307.8899999999999</v>
      </c>
      <c r="K226" s="64"/>
      <c r="L226" s="63">
        <f t="shared" si="83"/>
        <v>158.5</v>
      </c>
    </row>
    <row r="227" spans="1:12" x14ac:dyDescent="0.2">
      <c r="A227" s="25"/>
      <c r="B227" s="26"/>
      <c r="C227" s="82" t="s">
        <v>5</v>
      </c>
      <c r="D227" s="82"/>
      <c r="E227" s="82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7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7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7">
        <f>(I28+I50+I72+I93+I115+I138+I161+I183+I204+I226)/(IF(I28=0,0,1)+IF(I50=0,0,1)+IF(I72=0,0,1)+IF(I93=0,0,1)+IF(I115=0,0,1)+IF(I138=0,0,1)+IF(I161=0,0,1)+IF(I183=0,0,1)+IF(I204=0,0,1)+IF(I226=0,0,1))</f>
        <v>183.73</v>
      </c>
      <c r="J227" s="57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7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  <mergeCell ref="C1:E1"/>
    <mergeCell ref="H1:K1"/>
    <mergeCell ref="H2:K2"/>
    <mergeCell ref="C50:D50"/>
    <mergeCell ref="C72:D7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ekuimov</cp:lastModifiedBy>
  <dcterms:created xsi:type="dcterms:W3CDTF">2022-05-16T14:23:56Z</dcterms:created>
  <dcterms:modified xsi:type="dcterms:W3CDTF">2024-03-03T11:30:58Z</dcterms:modified>
</cp:coreProperties>
</file>